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etinyuksek/Desktop/"/>
    </mc:Choice>
  </mc:AlternateContent>
  <xr:revisionPtr revIDLastSave="0" documentId="8_{F16D54EE-3014-1C45-88C3-9F015AC28269}" xr6:coauthVersionLast="46" xr6:coauthVersionMax="46" xr10:uidLastSave="{00000000-0000-0000-0000-000000000000}"/>
  <bookViews>
    <workbookView xWindow="0" yWindow="500" windowWidth="19200" windowHeight="7260" tabRatio="864" activeTab="4" xr2:uid="{00000000-000D-0000-FFFF-FFFF00000000}"/>
  </bookViews>
  <sheets>
    <sheet name="HASAN AYDIN" sheetId="36" state="hidden" r:id="rId1"/>
    <sheet name="AHMET HALİM KÖMÜRCÜ" sheetId="35" state="hidden" r:id="rId2"/>
    <sheet name="mahmut çelik" sheetId="34" state="hidden" r:id="rId3"/>
    <sheet name="MUTLU BALKAN" sheetId="33" state="hidden" r:id="rId4"/>
    <sheet name="DOĞAN LOĞLAROĞLU" sheetId="37" r:id="rId5"/>
    <sheet name="ALİ KEMAL YILMAZTÜRK" sheetId="28" state="hidden" r:id="rId6"/>
  </sheets>
  <externalReferences>
    <externalReference r:id="rId7"/>
  </externalReferences>
  <definedNames>
    <definedName name="_xlnm._FilterDatabase" localSheetId="1" hidden="1">'AHMET HALİM KÖMÜRCÜ'!$B$9:$AN$57</definedName>
    <definedName name="_xlnm._FilterDatabase" localSheetId="5" hidden="1">'ALİ KEMAL YILMAZTÜRK'!$B$9:$AN$57</definedName>
    <definedName name="_xlnm._FilterDatabase" localSheetId="4" hidden="1">'DOĞAN LOĞLAROĞLU'!$B$19:$AJ$24</definedName>
    <definedName name="_xlnm._FilterDatabase" localSheetId="0" hidden="1">'HASAN AYDIN'!$B$9:$AN$57</definedName>
    <definedName name="_xlnm._FilterDatabase" localSheetId="2" hidden="1">'mahmut çelik'!$B$9:$AN$57</definedName>
    <definedName name="_xlnm._FilterDatabase" localSheetId="3" hidden="1">'MUTLU BALKAN'!$B$9:$AN$57</definedName>
    <definedName name="A" localSheetId="1">#REF!</definedName>
    <definedName name="A" localSheetId="5">#REF!</definedName>
    <definedName name="A" localSheetId="4">#REF!</definedName>
    <definedName name="A" localSheetId="0">#REF!</definedName>
    <definedName name="A" localSheetId="2">#REF!</definedName>
    <definedName name="A" localSheetId="3">#REF!</definedName>
    <definedName name="A">#REF!</definedName>
    <definedName name="BAŞ.TAR" localSheetId="1">#REF!</definedName>
    <definedName name="BAŞ.TAR" localSheetId="5">#REF!</definedName>
    <definedName name="BAŞ.TAR" localSheetId="4">#REF!</definedName>
    <definedName name="BAŞ.TAR" localSheetId="0">#REF!</definedName>
    <definedName name="BAŞ.TAR" localSheetId="2">#REF!</definedName>
    <definedName name="BAŞ.TAR" localSheetId="3">#REF!</definedName>
    <definedName name="BAŞ.TAR">#REF!</definedName>
    <definedName name="BİT.TAR." localSheetId="1">#REF!</definedName>
    <definedName name="BİT.TAR." localSheetId="5">#REF!</definedName>
    <definedName name="BİT.TAR." localSheetId="4">#REF!</definedName>
    <definedName name="BİT.TAR." localSheetId="0">#REF!</definedName>
    <definedName name="BİT.TAR." localSheetId="2">#REF!</definedName>
    <definedName name="BİT.TAR." localSheetId="3">#REF!</definedName>
    <definedName name="BİT.TAR.">#REF!</definedName>
    <definedName name="FGR" localSheetId="1">#REF!</definedName>
    <definedName name="FGR" localSheetId="5">#REF!</definedName>
    <definedName name="FGR" localSheetId="4">#REF!</definedName>
    <definedName name="FGR" localSheetId="0">#REF!</definedName>
    <definedName name="FGR" localSheetId="2">#REF!</definedName>
    <definedName name="FGR" localSheetId="3">#REF!</definedName>
    <definedName name="FGR">#REF!</definedName>
    <definedName name="matrah" localSheetId="1">#REF!</definedName>
    <definedName name="matrah" localSheetId="5">#REF!</definedName>
    <definedName name="matrah" localSheetId="4">#REF!</definedName>
    <definedName name="matrah" localSheetId="0">#REF!</definedName>
    <definedName name="matrah" localSheetId="2">#REF!</definedName>
    <definedName name="matrah" localSheetId="3">#REF!</definedName>
    <definedName name="matrah">#REF!</definedName>
    <definedName name="MATRAH1" localSheetId="1">#REF!</definedName>
    <definedName name="MATRAH1" localSheetId="5">#REF!</definedName>
    <definedName name="MATRAH1" localSheetId="4">#REF!</definedName>
    <definedName name="MATRAH1" localSheetId="0">#REF!</definedName>
    <definedName name="MATRAH1" localSheetId="2">#REF!</definedName>
    <definedName name="MATRAH1" localSheetId="3">#REF!</definedName>
    <definedName name="MATRAH1">#REF!</definedName>
    <definedName name="MATRAH2" localSheetId="1">#REF!</definedName>
    <definedName name="MATRAH2" localSheetId="5">#REF!</definedName>
    <definedName name="MATRAH2" localSheetId="4">#REF!</definedName>
    <definedName name="MATRAH2" localSheetId="0">#REF!</definedName>
    <definedName name="MATRAH2" localSheetId="2">#REF!</definedName>
    <definedName name="MATRAH2" localSheetId="3">#REF!</definedName>
    <definedName name="MATRAH2">#REF!</definedName>
    <definedName name="MATRAH23" localSheetId="1">#REF!</definedName>
    <definedName name="MATRAH23" localSheetId="5">#REF!</definedName>
    <definedName name="MATRAH23" localSheetId="4">#REF!</definedName>
    <definedName name="MATRAH23" localSheetId="0">#REF!</definedName>
    <definedName name="MATRAH23" localSheetId="2">#REF!</definedName>
    <definedName name="MATRAH23" localSheetId="3">#REF!</definedName>
    <definedName name="MATRAH23">#REF!</definedName>
    <definedName name="MATRAH3" localSheetId="1">#REF!</definedName>
    <definedName name="MATRAH3" localSheetId="5">#REF!</definedName>
    <definedName name="MATRAH3" localSheetId="4">#REF!</definedName>
    <definedName name="MATRAH3" localSheetId="0">#REF!</definedName>
    <definedName name="MATRAH3" localSheetId="2">#REF!</definedName>
    <definedName name="MATRAH3" localSheetId="3">#REF!</definedName>
    <definedName name="MATRAH3">#REF!</definedName>
    <definedName name="MATRAH4" localSheetId="1">#REF!</definedName>
    <definedName name="MATRAH4" localSheetId="5">#REF!</definedName>
    <definedName name="MATRAH4" localSheetId="4">#REF!</definedName>
    <definedName name="MATRAH4" localSheetId="0">#REF!</definedName>
    <definedName name="MATRAH4" localSheetId="2">#REF!</definedName>
    <definedName name="MATRAH4" localSheetId="3">#REF!</definedName>
    <definedName name="MATRAH4">#REF!</definedName>
    <definedName name="ORAN1" localSheetId="1">#REF!</definedName>
    <definedName name="ORAN1" localSheetId="5">#REF!</definedName>
    <definedName name="ORAN1" localSheetId="4">#REF!</definedName>
    <definedName name="ORAN1" localSheetId="0">#REF!</definedName>
    <definedName name="ORAN1" localSheetId="2">#REF!</definedName>
    <definedName name="ORAN1" localSheetId="3">#REF!</definedName>
    <definedName name="ORAN1">#REF!</definedName>
    <definedName name="ORAN2" localSheetId="1">#REF!</definedName>
    <definedName name="ORAN2" localSheetId="5">#REF!</definedName>
    <definedName name="ORAN2" localSheetId="4">#REF!</definedName>
    <definedName name="ORAN2" localSheetId="0">#REF!</definedName>
    <definedName name="ORAN2" localSheetId="2">#REF!</definedName>
    <definedName name="ORAN2" localSheetId="3">#REF!</definedName>
    <definedName name="ORAN2">#REF!</definedName>
    <definedName name="ORAN3" localSheetId="1">#REF!</definedName>
    <definedName name="ORAN3" localSheetId="5">#REF!</definedName>
    <definedName name="ORAN3" localSheetId="4">#REF!</definedName>
    <definedName name="ORAN3" localSheetId="0">#REF!</definedName>
    <definedName name="ORAN3" localSheetId="2">#REF!</definedName>
    <definedName name="ORAN3" localSheetId="3">#REF!</definedName>
    <definedName name="ORAN3">#REF!</definedName>
    <definedName name="ORAN4" localSheetId="1">#REF!</definedName>
    <definedName name="ORAN4" localSheetId="5">#REF!</definedName>
    <definedName name="ORAN4" localSheetId="4">#REF!</definedName>
    <definedName name="ORAN4" localSheetId="0">#REF!</definedName>
    <definedName name="ORAN4" localSheetId="2">#REF!</definedName>
    <definedName name="ORAN4" localSheetId="3">#REF!</definedName>
    <definedName name="ORAN4">#REF!</definedName>
    <definedName name="PAZARTESİ1" localSheetId="1">#REF!</definedName>
    <definedName name="PAZARTESİ1" localSheetId="5">#REF!</definedName>
    <definedName name="PAZARTESİ1" localSheetId="4">#REF!</definedName>
    <definedName name="PAZARTESİ1" localSheetId="0">#REF!</definedName>
    <definedName name="PAZARTESİ1" localSheetId="2">#REF!</definedName>
    <definedName name="PAZARTESİ1" localSheetId="3">#REF!</definedName>
    <definedName name="PAZARTESİ1">#REF!</definedName>
    <definedName name="SEC4">[1]VERİLER!$BW$15</definedName>
    <definedName name="ÜCRET" localSheetId="1">#REF!</definedName>
    <definedName name="ÜCRET" localSheetId="5">#REF!</definedName>
    <definedName name="ÜCRET" localSheetId="4">#REF!</definedName>
    <definedName name="ÜCRET" localSheetId="0">#REF!</definedName>
    <definedName name="ÜCRET" localSheetId="2">#REF!</definedName>
    <definedName name="ÜCRET" localSheetId="3">#REF!</definedName>
    <definedName name="ÜCRET">#REF!</definedName>
    <definedName name="_xlnm.Print_Area" localSheetId="1">'AHMET HALİM KÖMÜRCÜ'!$B$1:$AO$70</definedName>
    <definedName name="_xlnm.Print_Area" localSheetId="5">'ALİ KEMAL YILMAZTÜRK'!$A$1:$AN$69</definedName>
    <definedName name="_xlnm.Print_Area" localSheetId="4">'DOĞAN LOĞLAROĞLU'!$A$1:$AJ$25</definedName>
    <definedName name="_xlnm.Print_Area" localSheetId="0">'HASAN AYDIN'!$A$1:$AN$69</definedName>
    <definedName name="_xlnm.Print_Area" localSheetId="2">'mahmut çelik'!$A$1:$AN$69</definedName>
    <definedName name="_xlnm.Print_Area" localSheetId="3">'MUTLU BALKAN'!$A$1:$AN$69</definedName>
    <definedName name="_xlnm.Print_Titles" localSheetId="1">'AHMET HALİM KÖMÜRCÜ'!$1:$10</definedName>
    <definedName name="_xlnm.Print_Titles" localSheetId="5">'ALİ KEMAL YILMAZTÜRK'!$1:$10</definedName>
    <definedName name="_xlnm.Print_Titles" localSheetId="4">'DOĞAN LOĞLAROĞLU'!$8:$19</definedName>
    <definedName name="_xlnm.Print_Titles" localSheetId="0">'HASAN AYDIN'!$1:$10</definedName>
    <definedName name="_xlnm.Print_Titles" localSheetId="2">'mahmut çelik'!$1:$10</definedName>
    <definedName name="_xlnm.Print_Titles" localSheetId="3">'MUTLU BALKAN'!$1:$10</definedName>
    <definedName name="Z_9C2F5F9D_35EF_4A7C_B05D_A4545C5677D0_.wvu.PrintTitles" localSheetId="1" hidden="1">'AHMET HALİM KÖMÜRCÜ'!$1:$10</definedName>
    <definedName name="Z_9C2F5F9D_35EF_4A7C_B05D_A4545C5677D0_.wvu.PrintTitles" localSheetId="5" hidden="1">'ALİ KEMAL YILMAZTÜRK'!$1:$10</definedName>
    <definedName name="Z_9C2F5F9D_35EF_4A7C_B05D_A4545C5677D0_.wvu.PrintTitles" localSheetId="4" hidden="1">'DOĞAN LOĞLAROĞLU'!$8:$19</definedName>
    <definedName name="Z_9C2F5F9D_35EF_4A7C_B05D_A4545C5677D0_.wvu.PrintTitles" localSheetId="0" hidden="1">'HASAN AYDIN'!$1:$10</definedName>
    <definedName name="Z_9C2F5F9D_35EF_4A7C_B05D_A4545C5677D0_.wvu.PrintTitles" localSheetId="2" hidden="1">'mahmut çelik'!$1:$10</definedName>
    <definedName name="Z_9C2F5F9D_35EF_4A7C_B05D_A4545C5677D0_.wvu.PrintTitles" localSheetId="3" hidden="1">'MUTLU BALKAN'!$1:$10</definedName>
  </definedNames>
  <calcPr calcId="191029" concurrentCalc="0"/>
  <customWorkbookViews>
    <customWorkbookView name="  - Kişisel Görünüm" guid="{9C2F5F9D-35EF-4A7C-B05D-A4545C5677D0}" mergeInterval="0" personalView="1" maximized="1" windowWidth="1276" windowHeight="862" activeSheetId="2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7" l="1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T19" i="37"/>
  <c r="U19" i="37"/>
  <c r="V19" i="37"/>
  <c r="W19" i="37"/>
  <c r="X19" i="37"/>
  <c r="Y19" i="37"/>
  <c r="Z19" i="37"/>
  <c r="AA19" i="37"/>
  <c r="AB19" i="37"/>
  <c r="AC19" i="37"/>
  <c r="AD19" i="37"/>
  <c r="AE19" i="37"/>
  <c r="AF19" i="37"/>
  <c r="AG19" i="37"/>
  <c r="AH19" i="37"/>
  <c r="F9" i="36"/>
  <c r="G9" i="36"/>
  <c r="H9" i="36"/>
  <c r="I9" i="36"/>
  <c r="J9" i="36"/>
  <c r="K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C9" i="36"/>
  <c r="AD9" i="36"/>
  <c r="AE9" i="36"/>
  <c r="AF9" i="36"/>
  <c r="AG9" i="36"/>
  <c r="AH9" i="36"/>
  <c r="AI9" i="36"/>
  <c r="AJ9" i="36"/>
  <c r="AK9" i="36"/>
  <c r="AL9" i="36"/>
  <c r="AM9" i="36"/>
  <c r="AI10" i="36"/>
  <c r="AJ10" i="36"/>
  <c r="AK10" i="36"/>
  <c r="AL10" i="36"/>
  <c r="AM10" i="36"/>
  <c r="D62" i="36"/>
  <c r="Q7" i="36"/>
  <c r="T7" i="36"/>
  <c r="B59" i="36"/>
  <c r="AN12" i="36"/>
  <c r="AN14" i="36"/>
  <c r="AN16" i="36"/>
  <c r="AN18" i="36"/>
  <c r="AN20" i="36"/>
  <c r="AN22" i="36"/>
  <c r="AN24" i="36"/>
  <c r="AN26" i="36"/>
  <c r="AN28" i="36"/>
  <c r="AN13" i="36"/>
  <c r="AN15" i="36"/>
  <c r="AN17" i="36"/>
  <c r="AN19" i="36"/>
  <c r="AN21" i="36"/>
  <c r="AN23" i="36"/>
  <c r="AN25" i="36"/>
  <c r="AN27" i="36"/>
  <c r="AN29" i="36"/>
  <c r="AN30" i="36"/>
  <c r="AN31" i="36"/>
  <c r="AN37" i="36"/>
  <c r="AN39" i="36"/>
  <c r="AN41" i="36"/>
  <c r="AN43" i="36"/>
  <c r="AN32" i="36"/>
  <c r="AN38" i="36"/>
  <c r="AN40" i="36"/>
  <c r="AN42" i="36"/>
  <c r="AN44" i="36"/>
  <c r="AN45" i="36"/>
  <c r="AN46" i="36"/>
  <c r="AN48" i="36"/>
  <c r="AN50" i="36"/>
  <c r="AN52" i="36"/>
  <c r="AN54" i="36"/>
  <c r="AN47" i="36"/>
  <c r="AN49" i="36"/>
  <c r="AN51" i="36"/>
  <c r="AN53" i="36"/>
  <c r="AN55" i="36"/>
  <c r="AN56" i="36"/>
  <c r="B57" i="36"/>
  <c r="B55" i="36"/>
  <c r="AH10" i="36"/>
  <c r="AG10" i="36"/>
  <c r="AF10" i="36"/>
  <c r="AE10" i="36"/>
  <c r="AD10" i="36"/>
  <c r="AC10" i="36"/>
  <c r="AB10" i="36"/>
  <c r="AA10" i="36"/>
  <c r="Z10" i="36"/>
  <c r="Y10" i="36"/>
  <c r="X10" i="36"/>
  <c r="W10" i="36"/>
  <c r="V10" i="36"/>
  <c r="U10" i="36"/>
  <c r="T10" i="36"/>
  <c r="S10" i="36"/>
  <c r="R10" i="36"/>
  <c r="Q10" i="36"/>
  <c r="P10" i="36"/>
  <c r="O10" i="36"/>
  <c r="N10" i="36"/>
  <c r="M10" i="36"/>
  <c r="L10" i="36"/>
  <c r="K10" i="36"/>
  <c r="J10" i="36"/>
  <c r="I10" i="36"/>
  <c r="H10" i="36"/>
  <c r="G10" i="36"/>
  <c r="F10" i="36"/>
  <c r="E10" i="36"/>
  <c r="D62" i="35"/>
  <c r="AN47" i="35"/>
  <c r="AN49" i="35"/>
  <c r="AN51" i="35"/>
  <c r="AN53" i="35"/>
  <c r="AN55" i="35"/>
  <c r="AN52" i="35"/>
  <c r="AN50" i="35"/>
  <c r="AN48" i="35"/>
  <c r="AN46" i="35"/>
  <c r="AN54" i="35"/>
  <c r="AN56" i="35"/>
  <c r="AN42" i="35"/>
  <c r="AN41" i="35"/>
  <c r="AN40" i="35"/>
  <c r="AN39" i="35"/>
  <c r="AN38" i="35"/>
  <c r="AN37" i="35"/>
  <c r="AN32" i="35"/>
  <c r="AN44" i="35"/>
  <c r="AN31" i="35"/>
  <c r="AN43" i="35"/>
  <c r="AN45" i="35"/>
  <c r="AN27" i="35"/>
  <c r="AN26" i="35"/>
  <c r="AN25" i="35"/>
  <c r="AN24" i="35"/>
  <c r="AN23" i="35"/>
  <c r="AN22" i="35"/>
  <c r="AN21" i="35"/>
  <c r="AN20" i="35"/>
  <c r="AN19" i="35"/>
  <c r="AN18" i="35"/>
  <c r="AN17" i="35"/>
  <c r="AN16" i="35"/>
  <c r="AN15" i="35"/>
  <c r="AN14" i="35"/>
  <c r="AN13" i="35"/>
  <c r="AN29" i="35"/>
  <c r="AN12" i="35"/>
  <c r="AN28" i="35"/>
  <c r="AN30" i="35"/>
  <c r="F9" i="35"/>
  <c r="F10" i="35"/>
  <c r="E10" i="35"/>
  <c r="G9" i="35"/>
  <c r="G10" i="35"/>
  <c r="D62" i="34"/>
  <c r="AN53" i="34"/>
  <c r="AN52" i="34"/>
  <c r="AN51" i="34"/>
  <c r="AN50" i="34"/>
  <c r="AN49" i="34"/>
  <c r="AN47" i="34"/>
  <c r="AN55" i="34"/>
  <c r="AN48" i="34"/>
  <c r="AN46" i="34"/>
  <c r="AN54" i="34"/>
  <c r="AN56" i="34"/>
  <c r="AN42" i="34"/>
  <c r="AN41" i="34"/>
  <c r="AN40" i="34"/>
  <c r="AN39" i="34"/>
  <c r="AN38" i="34"/>
  <c r="AN37" i="34"/>
  <c r="AN32" i="34"/>
  <c r="AN44" i="34"/>
  <c r="AN31" i="34"/>
  <c r="AN43" i="34"/>
  <c r="AN45" i="34"/>
  <c r="AN27" i="34"/>
  <c r="AN26" i="34"/>
  <c r="AN25" i="34"/>
  <c r="AN24" i="34"/>
  <c r="AN23" i="34"/>
  <c r="AN22" i="34"/>
  <c r="AN21" i="34"/>
  <c r="AN20" i="34"/>
  <c r="AN19" i="34"/>
  <c r="AN18" i="34"/>
  <c r="AN17" i="34"/>
  <c r="AN16" i="34"/>
  <c r="AN15" i="34"/>
  <c r="AN14" i="34"/>
  <c r="AN13" i="34"/>
  <c r="AN12" i="34"/>
  <c r="AN28" i="34"/>
  <c r="F9" i="34"/>
  <c r="F10" i="34"/>
  <c r="E10" i="34"/>
  <c r="G9" i="34"/>
  <c r="H9" i="34"/>
  <c r="H10" i="34"/>
  <c r="G10" i="34"/>
  <c r="D62" i="33"/>
  <c r="AN47" i="33"/>
  <c r="AN49" i="33"/>
  <c r="AN51" i="33"/>
  <c r="AN53" i="33"/>
  <c r="AN55" i="33"/>
  <c r="AN52" i="33"/>
  <c r="AN50" i="33"/>
  <c r="AN48" i="33"/>
  <c r="AN46" i="33"/>
  <c r="AN54" i="33"/>
  <c r="AN56" i="33"/>
  <c r="AN42" i="33"/>
  <c r="AN41" i="33"/>
  <c r="AN40" i="33"/>
  <c r="AN39" i="33"/>
  <c r="AN38" i="33"/>
  <c r="AN37" i="33"/>
  <c r="AN32" i="33"/>
  <c r="AN44" i="33"/>
  <c r="AN31" i="33"/>
  <c r="AN43" i="33"/>
  <c r="AN45" i="33"/>
  <c r="AN27" i="33"/>
  <c r="AN26" i="33"/>
  <c r="AN25" i="33"/>
  <c r="AN24" i="33"/>
  <c r="AN23" i="33"/>
  <c r="AN22" i="33"/>
  <c r="AN21" i="33"/>
  <c r="AN20" i="33"/>
  <c r="AN19" i="33"/>
  <c r="AN18" i="33"/>
  <c r="AN17" i="33"/>
  <c r="AN16" i="33"/>
  <c r="AN15" i="33"/>
  <c r="AN14" i="33"/>
  <c r="AN13" i="33"/>
  <c r="AN12" i="33"/>
  <c r="F9" i="33"/>
  <c r="F10" i="33"/>
  <c r="E10" i="33"/>
  <c r="G9" i="33"/>
  <c r="G10" i="33"/>
  <c r="AN29" i="33"/>
  <c r="AN28" i="33"/>
  <c r="H9" i="35"/>
  <c r="AN29" i="34"/>
  <c r="AN30" i="34"/>
  <c r="I9" i="34"/>
  <c r="AN30" i="33"/>
  <c r="H9" i="33"/>
  <c r="I9" i="35"/>
  <c r="H10" i="35"/>
  <c r="I10" i="34"/>
  <c r="J9" i="34"/>
  <c r="I9" i="33"/>
  <c r="H10" i="33"/>
  <c r="F9" i="28"/>
  <c r="G9" i="28"/>
  <c r="H9" i="28"/>
  <c r="I9" i="28"/>
  <c r="J9" i="28"/>
  <c r="K9" i="28"/>
  <c r="L9" i="28"/>
  <c r="Q7" i="28"/>
  <c r="M9" i="28"/>
  <c r="T7" i="28"/>
  <c r="B59" i="28"/>
  <c r="J9" i="35"/>
  <c r="I10" i="35"/>
  <c r="K9" i="34"/>
  <c r="J10" i="34"/>
  <c r="J9" i="33"/>
  <c r="I10" i="33"/>
  <c r="D62" i="28"/>
  <c r="AN47" i="28"/>
  <c r="AN49" i="28"/>
  <c r="AN51" i="28"/>
  <c r="AN53" i="28"/>
  <c r="AN55" i="28"/>
  <c r="AN52" i="28"/>
  <c r="AN50" i="28"/>
  <c r="AN48" i="28"/>
  <c r="AN46" i="28"/>
  <c r="AN54" i="28"/>
  <c r="AN56" i="28"/>
  <c r="AN42" i="28"/>
  <c r="AN41" i="28"/>
  <c r="AN40" i="28"/>
  <c r="AN39" i="28"/>
  <c r="AN38" i="28"/>
  <c r="AN37" i="28"/>
  <c r="AN32" i="28"/>
  <c r="AN44" i="28"/>
  <c r="AN31" i="28"/>
  <c r="AN43" i="28"/>
  <c r="AN45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29" i="28"/>
  <c r="AN12" i="28"/>
  <c r="E10" i="28"/>
  <c r="F10" i="28"/>
  <c r="J10" i="35"/>
  <c r="K9" i="35"/>
  <c r="K10" i="34"/>
  <c r="L9" i="34"/>
  <c r="J10" i="33"/>
  <c r="K9" i="33"/>
  <c r="G10" i="28"/>
  <c r="AN28" i="28"/>
  <c r="AN30" i="28"/>
  <c r="K10" i="35"/>
  <c r="L9" i="35"/>
  <c r="L10" i="34"/>
  <c r="M9" i="34"/>
  <c r="Q7" i="34"/>
  <c r="K10" i="33"/>
  <c r="L9" i="33"/>
  <c r="H10" i="28"/>
  <c r="L10" i="35"/>
  <c r="M9" i="35"/>
  <c r="Q7" i="35"/>
  <c r="N9" i="34"/>
  <c r="T7" i="34"/>
  <c r="B59" i="34"/>
  <c r="M10" i="34"/>
  <c r="B55" i="34"/>
  <c r="B57" i="34"/>
  <c r="M9" i="33"/>
  <c r="L10" i="33"/>
  <c r="Q7" i="33"/>
  <c r="I10" i="28"/>
  <c r="N9" i="35"/>
  <c r="T7" i="35"/>
  <c r="B59" i="35"/>
  <c r="M10" i="35"/>
  <c r="B55" i="35"/>
  <c r="B57" i="35"/>
  <c r="O9" i="34"/>
  <c r="N10" i="34"/>
  <c r="N9" i="33"/>
  <c r="T7" i="33"/>
  <c r="B59" i="33"/>
  <c r="M10" i="33"/>
  <c r="B55" i="33"/>
  <c r="B57" i="33"/>
  <c r="J10" i="28"/>
  <c r="O9" i="35"/>
  <c r="N10" i="35"/>
  <c r="P9" i="34"/>
  <c r="O10" i="34"/>
  <c r="N10" i="33"/>
  <c r="O9" i="33"/>
  <c r="K10" i="28"/>
  <c r="O10" i="35"/>
  <c r="P9" i="35"/>
  <c r="P10" i="34"/>
  <c r="Q9" i="34"/>
  <c r="O10" i="33"/>
  <c r="P9" i="33"/>
  <c r="L10" i="28"/>
  <c r="P10" i="35"/>
  <c r="Q9" i="35"/>
  <c r="Q10" i="34"/>
  <c r="R9" i="34"/>
  <c r="P10" i="33"/>
  <c r="Q9" i="33"/>
  <c r="M10" i="28"/>
  <c r="N9" i="28"/>
  <c r="B57" i="28"/>
  <c r="B55" i="28"/>
  <c r="R9" i="35"/>
  <c r="Q10" i="35"/>
  <c r="S9" i="34"/>
  <c r="R10" i="34"/>
  <c r="R9" i="33"/>
  <c r="Q10" i="33"/>
  <c r="N10" i="28"/>
  <c r="O9" i="28"/>
  <c r="R10" i="35"/>
  <c r="S9" i="35"/>
  <c r="S10" i="34"/>
  <c r="T9" i="34"/>
  <c r="R10" i="33"/>
  <c r="S9" i="33"/>
  <c r="O10" i="28"/>
  <c r="P9" i="28"/>
  <c r="S10" i="35"/>
  <c r="T9" i="35"/>
  <c r="T10" i="34"/>
  <c r="U9" i="34"/>
  <c r="S10" i="33"/>
  <c r="T9" i="33"/>
  <c r="P10" i="28"/>
  <c r="Q9" i="28"/>
  <c r="T10" i="35"/>
  <c r="U9" i="35"/>
  <c r="V9" i="34"/>
  <c r="U10" i="34"/>
  <c r="U9" i="33"/>
  <c r="T10" i="33"/>
  <c r="Q10" i="28"/>
  <c r="R9" i="28"/>
  <c r="V9" i="35"/>
  <c r="U10" i="35"/>
  <c r="W9" i="34"/>
  <c r="V10" i="34"/>
  <c r="V9" i="33"/>
  <c r="U10" i="33"/>
  <c r="R10" i="28"/>
  <c r="S9" i="28"/>
  <c r="W9" i="35"/>
  <c r="V10" i="35"/>
  <c r="X9" i="34"/>
  <c r="W10" i="34"/>
  <c r="V10" i="33"/>
  <c r="W9" i="33"/>
  <c r="S10" i="28"/>
  <c r="T9" i="28"/>
  <c r="W10" i="35"/>
  <c r="X9" i="35"/>
  <c r="X10" i="34"/>
  <c r="Y9" i="34"/>
  <c r="W10" i="33"/>
  <c r="X9" i="33"/>
  <c r="T10" i="28"/>
  <c r="U9" i="28"/>
  <c r="X10" i="35"/>
  <c r="Y9" i="35"/>
  <c r="Y10" i="34"/>
  <c r="Z9" i="34"/>
  <c r="Y9" i="33"/>
  <c r="X10" i="33"/>
  <c r="U10" i="28"/>
  <c r="V9" i="28"/>
  <c r="Z9" i="35"/>
  <c r="Y10" i="35"/>
  <c r="AA9" i="34"/>
  <c r="Z10" i="34"/>
  <c r="Z9" i="33"/>
  <c r="Y10" i="33"/>
  <c r="V10" i="28"/>
  <c r="W9" i="28"/>
  <c r="Z10" i="35"/>
  <c r="AA9" i="35"/>
  <c r="AA10" i="34"/>
  <c r="AB9" i="34"/>
  <c r="AA9" i="33"/>
  <c r="Z10" i="33"/>
  <c r="W10" i="28"/>
  <c r="X9" i="28"/>
  <c r="AA10" i="35"/>
  <c r="AB9" i="35"/>
  <c r="AB10" i="34"/>
  <c r="AC9" i="34"/>
  <c r="AA10" i="33"/>
  <c r="AB9" i="33"/>
  <c r="X10" i="28"/>
  <c r="Y9" i="28"/>
  <c r="AC9" i="35"/>
  <c r="AB10" i="35"/>
  <c r="AD9" i="34"/>
  <c r="AC10" i="34"/>
  <c r="AC9" i="33"/>
  <c r="AB10" i="33"/>
  <c r="Y10" i="28"/>
  <c r="Z9" i="28"/>
  <c r="AD9" i="35"/>
  <c r="AC10" i="35"/>
  <c r="AE9" i="34"/>
  <c r="AD10" i="34"/>
  <c r="AD9" i="33"/>
  <c r="AC10" i="33"/>
  <c r="Z10" i="28"/>
  <c r="AA9" i="28"/>
  <c r="AE9" i="35"/>
  <c r="AD10" i="35"/>
  <c r="AF9" i="34"/>
  <c r="AE10" i="34"/>
  <c r="AD10" i="33"/>
  <c r="AE9" i="33"/>
  <c r="AA10" i="28"/>
  <c r="AB9" i="28"/>
  <c r="AE10" i="35"/>
  <c r="AF9" i="35"/>
  <c r="AF10" i="34"/>
  <c r="AG9" i="34"/>
  <c r="AE10" i="33"/>
  <c r="AF9" i="33"/>
  <c r="AB10" i="28"/>
  <c r="AC9" i="28"/>
  <c r="AG9" i="35"/>
  <c r="AF10" i="35"/>
  <c r="AG10" i="34"/>
  <c r="AH9" i="34"/>
  <c r="AG9" i="33"/>
  <c r="AF10" i="33"/>
  <c r="AC10" i="28"/>
  <c r="AD9" i="28"/>
  <c r="AH9" i="35"/>
  <c r="AG10" i="35"/>
  <c r="AI9" i="34"/>
  <c r="AH10" i="34"/>
  <c r="AH9" i="33"/>
  <c r="AG10" i="33"/>
  <c r="AD10" i="28"/>
  <c r="AE9" i="28"/>
  <c r="AH10" i="35"/>
  <c r="AI9" i="35"/>
  <c r="AJ9" i="34"/>
  <c r="AI10" i="34"/>
  <c r="AH10" i="33"/>
  <c r="AI9" i="33"/>
  <c r="AE10" i="28"/>
  <c r="AF9" i="28"/>
  <c r="AI10" i="35"/>
  <c r="AJ9" i="35"/>
  <c r="AJ10" i="34"/>
  <c r="AK9" i="34"/>
  <c r="AI10" i="33"/>
  <c r="AJ9" i="33"/>
  <c r="AF10" i="28"/>
  <c r="AG9" i="28"/>
  <c r="AK9" i="35"/>
  <c r="AJ10" i="35"/>
  <c r="AK10" i="34"/>
  <c r="AL9" i="34"/>
  <c r="AK9" i="33"/>
  <c r="AJ10" i="33"/>
  <c r="AG10" i="28"/>
  <c r="AH9" i="28"/>
  <c r="AL9" i="35"/>
  <c r="AK10" i="35"/>
  <c r="AM9" i="34"/>
  <c r="AM10" i="34"/>
  <c r="AL10" i="34"/>
  <c r="AL9" i="33"/>
  <c r="AK10" i="33"/>
  <c r="AH10" i="28"/>
  <c r="AI9" i="28"/>
  <c r="AM9" i="35"/>
  <c r="AM10" i="35"/>
  <c r="AL10" i="35"/>
  <c r="AL10" i="33"/>
  <c r="AM9" i="33"/>
  <c r="AM10" i="33"/>
  <c r="AI10" i="28"/>
  <c r="AJ9" i="28"/>
  <c r="AJ10" i="28"/>
  <c r="AK9" i="28"/>
  <c r="AK10" i="28"/>
  <c r="AL9" i="28"/>
  <c r="AL10" i="28"/>
  <c r="AM9" i="28"/>
  <c r="AM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2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2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3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3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3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3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Muhasebe</author>
  </authors>
  <commentList>
    <comment ref="AH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TEKNOLOJİ FAKÜLTESİ VE DİĞER KURUMLAR MAAŞ KARŞILIĞI</t>
        </r>
      </text>
    </comment>
    <comment ref="AH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SADECE TEKNİK EĞİTİM</t>
        </r>
      </text>
    </comment>
    <comment ref="U56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LÜTFEN BU 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X56" authorId="0" shapeId="0" xr:uid="{00000000-0006-0000-0500-000004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A56" authorId="0" shapeId="0" xr:uid="{00000000-0006-0000-0500-000005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AD56" authorId="0" shapeId="0" xr:uid="{00000000-0006-0000-0500-000006000000}">
      <text>
        <r>
          <rPr>
            <b/>
            <sz val="9"/>
            <color indexed="81"/>
            <rFont val="Tahoma"/>
            <family val="2"/>
            <charset val="162"/>
          </rPr>
          <t>TARİHLERDE DERSLERİNİZ VAR İSE DERS SAATİ YERİNE 'İ' HARFİ YAZINIZ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<sst xmlns="http://schemas.openxmlformats.org/spreadsheetml/2006/main" count="442" uniqueCount="75">
  <si>
    <t>Bütçe Ayı:</t>
  </si>
  <si>
    <t>TOPLAM</t>
  </si>
  <si>
    <t>Toplam</t>
  </si>
  <si>
    <t>Dersin Adı</t>
  </si>
  <si>
    <t>Günler</t>
  </si>
  <si>
    <t>TEORİK</t>
  </si>
  <si>
    <t>DİĞER</t>
  </si>
  <si>
    <t>ÖĞRETİM ELEMANIN</t>
  </si>
  <si>
    <t>:</t>
  </si>
  <si>
    <t>MARMARA ÜNİVERSİTESİ</t>
  </si>
  <si>
    <t>DERS YÜKÜ FORMU</t>
  </si>
  <si>
    <t>AKADEMİK ÜNVANI</t>
  </si>
  <si>
    <t>TOPLAM DERS YÜKÜ</t>
  </si>
  <si>
    <t>TEORİK TOPLAM</t>
  </si>
  <si>
    <t>DİĞER TOPLAM</t>
  </si>
  <si>
    <t>ZORUNLU DERS YÜKÜ</t>
  </si>
  <si>
    <t>Beyan Eden</t>
  </si>
  <si>
    <t>GÖREVLENDİRME ŞEKLİ     :</t>
  </si>
  <si>
    <t>DİĞER KURUMLARDAKİ DERSLERİM</t>
  </si>
  <si>
    <t>YOK</t>
  </si>
  <si>
    <t>VAR</t>
  </si>
  <si>
    <t>TARİH</t>
  </si>
  <si>
    <t>BAŞLANGIÇ</t>
  </si>
  <si>
    <t>BİTİŞ</t>
  </si>
  <si>
    <t>EKDERS FORMU EN GEÇ DERS YAPILAN SON GÜNDEN İTİBAREN 5. İŞ GÜNÜNE KADAR DEKANLIĞIMIZA ULAŞTIRILMASI GEREKMEKTEDİR.</t>
  </si>
  <si>
    <t>BÖLÜMÜ                                 :</t>
  </si>
  <si>
    <t>ADI SOYADI                            :</t>
  </si>
  <si>
    <t>İDARİ GÖREVİ                        :</t>
  </si>
  <si>
    <t>1. ÖĞRETİM</t>
  </si>
  <si>
    <t>2. ÖĞRETİM</t>
  </si>
  <si>
    <t>ÜCRETLİ DERS 1. ÖĞR.</t>
  </si>
  <si>
    <t>TEKNOLOJİ FAKÜLTESİ</t>
  </si>
  <si>
    <t>Harcama Yetkilisi</t>
  </si>
  <si>
    <t>Öğr.Gör.</t>
  </si>
  <si>
    <t>31.MADDE</t>
  </si>
  <si>
    <t>Gerçeleştirme Görevlisi</t>
  </si>
  <si>
    <t>Recep AKYOL</t>
  </si>
  <si>
    <t>Fakülte Skreteri</t>
  </si>
  <si>
    <t>Prof.Dr.Ahmet İrfan YÜKLER</t>
  </si>
  <si>
    <t>Dekan</t>
  </si>
  <si>
    <t>Ali Kemal YILMAZTÜRK</t>
  </si>
  <si>
    <t>İş Hukuku ve Etiği</t>
  </si>
  <si>
    <t>Öğrt. Gör.</t>
  </si>
  <si>
    <t xml:space="preserve"> </t>
  </si>
  <si>
    <t xml:space="preserve">Öğr Gör </t>
  </si>
  <si>
    <t>Prof.Dr Hasan ERDAL</t>
  </si>
  <si>
    <t>Prof.Dr.Hasan ERDAL</t>
  </si>
  <si>
    <t>Hasan AYDIN</t>
  </si>
  <si>
    <t>Ahmet Halim KÖMÜRCÜ</t>
  </si>
  <si>
    <t>Öğrt Gör</t>
  </si>
  <si>
    <t>Mahmut ÇELİK</t>
  </si>
  <si>
    <t>Mutlu BALKAN</t>
  </si>
  <si>
    <t>ENDÜSTRİYEL HİDROLİK VE PNOMATİK</t>
  </si>
  <si>
    <t>KABLOSUZ TEKNOLOJİLERE GİRİŞ</t>
  </si>
  <si>
    <t>ROBOTLU KAYNAK TEKNOLOJİSİ</t>
  </si>
  <si>
    <t>OTOMATİK KONTROL SİSTEMLERİ</t>
  </si>
  <si>
    <t>ELEKTİRİK EKONOMİSİ</t>
  </si>
  <si>
    <t xml:space="preserve">ÖĞRENCİNİN </t>
  </si>
  <si>
    <t xml:space="preserve"> :</t>
  </si>
  <si>
    <t>Öğrencinin Adı Soyadı</t>
  </si>
  <si>
    <t>İşyeri Yetkilisi Adı Soyadı</t>
  </si>
  <si>
    <t xml:space="preserve">ADI SOYADI                           </t>
  </si>
  <si>
    <t xml:space="preserve">BÖLÜMÜ                                </t>
  </si>
  <si>
    <t xml:space="preserve"> İmzası</t>
  </si>
  <si>
    <t>İŞ YERİ EĞİTİMİ STAJYER DEVAM ÇİZELGESİ</t>
  </si>
  <si>
    <t>Toplam  Gün</t>
  </si>
  <si>
    <t>Staj Ayı -Yılı</t>
  </si>
  <si>
    <t xml:space="preserve">İŞYERİ EĞİTİMİ YAPILAN İŞLETMENİN </t>
  </si>
  <si>
    <t>ÜNVANI</t>
  </si>
  <si>
    <t>ADRESİ</t>
  </si>
  <si>
    <t>TELEFONU</t>
  </si>
  <si>
    <t>MAİL VE WEB ADRESİ</t>
  </si>
  <si>
    <t>AÇIKLAMA :</t>
  </si>
  <si>
    <t>Tam Günler (1)   Yarım Günler (0,5) Gelmediği Günler (- )olarak belirtilecektir.</t>
  </si>
  <si>
    <t>Toplam Gün Kısmına ay içinde çalışılan günlerin toplamı yazılacaktır.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</si>
</sst>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TL&quot;_-;\-* #,##0.00\ &quot;TL&quot;_-;_-* &quot;-&quot;??\ &quot;TL&quot;_-;_-@_-"/>
    <numFmt numFmtId="165" formatCode="mmmm\ "/>
    <numFmt numFmtId="166" formatCode="dd"/>
    <numFmt numFmtId="167" formatCode="ddd"/>
    <numFmt numFmtId="168" formatCode="yyyy"/>
    <numFmt numFmtId="169" formatCode="#,##0.00\ &quot;TL&quot;"/>
    <numFmt numFmtId="170" formatCode="dd/mm/yyyy;@"/>
  </numFmts>
  <fonts count="17">
    <font>
      <sz val="10"/>
      <name val="Arial Tur"/>
      <charset val="162"/>
    </font>
    <font>
      <sz val="8"/>
      <name val="Arial Tur"/>
      <charset val="162"/>
    </font>
    <font>
      <b/>
      <sz val="8"/>
      <name val="Arial Tur"/>
      <charset val="162"/>
    </font>
    <font>
      <sz val="10"/>
      <name val="Arial"/>
      <family val="2"/>
      <charset val="162"/>
    </font>
    <font>
      <sz val="7.5"/>
      <name val="Arial Tur"/>
      <charset val="162"/>
    </font>
    <font>
      <b/>
      <sz val="7.5"/>
      <name val="Arial Tur"/>
      <charset val="162"/>
    </font>
    <font>
      <b/>
      <i/>
      <sz val="9"/>
      <name val="Times New Roman"/>
      <family val="1"/>
      <charset val="162"/>
    </font>
    <font>
      <b/>
      <sz val="8"/>
      <color rgb="FFFF0000"/>
      <name val="Arial Tur"/>
      <charset val="162"/>
    </font>
    <font>
      <b/>
      <sz val="7.5"/>
      <color rgb="FFFF0000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7.5"/>
      <color rgb="FFFF0000"/>
      <name val="Arial Tur"/>
      <charset val="162"/>
    </font>
    <font>
      <sz val="7.5"/>
      <color theme="1"/>
      <name val="Arial Tur"/>
      <charset val="162"/>
    </font>
    <font>
      <b/>
      <sz val="9"/>
      <name val="Arial Tur"/>
      <charset val="162"/>
    </font>
    <font>
      <b/>
      <sz val="1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3">
    <xf numFmtId="0" fontId="0" fillId="0" borderId="0" xfId="0"/>
    <xf numFmtId="0" fontId="1" fillId="0" borderId="0" xfId="0" applyFont="1" applyFill="1" applyProtection="1"/>
    <xf numFmtId="0" fontId="1" fillId="0" borderId="0" xfId="0" applyFont="1" applyFill="1" applyProtection="1">
      <protection hidden="1"/>
    </xf>
    <xf numFmtId="0" fontId="2" fillId="0" borderId="0" xfId="0" applyFont="1" applyFill="1" applyProtection="1"/>
    <xf numFmtId="0" fontId="1" fillId="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Protection="1"/>
    <xf numFmtId="0" fontId="1" fillId="2" borderId="0" xfId="0" applyFont="1" applyFill="1" applyProtection="1"/>
    <xf numFmtId="0" fontId="4" fillId="0" borderId="32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/>
    <xf numFmtId="0" fontId="4" fillId="0" borderId="0" xfId="0" applyFont="1" applyFill="1" applyProtection="1">
      <protection hidden="1"/>
    </xf>
    <xf numFmtId="0" fontId="4" fillId="0" borderId="0" xfId="0" applyFont="1" applyProtection="1"/>
    <xf numFmtId="0" fontId="4" fillId="0" borderId="6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6" fillId="0" borderId="0" xfId="0" applyFont="1" applyFill="1"/>
    <xf numFmtId="0" fontId="4" fillId="0" borderId="0" xfId="0" applyFont="1" applyFill="1" applyAlignment="1" applyProtection="1">
      <alignment horizontal="left" vertical="center"/>
    </xf>
    <xf numFmtId="166" fontId="2" fillId="0" borderId="7" xfId="0" applyNumberFormat="1" applyFont="1" applyFill="1" applyBorder="1" applyAlignment="1" applyProtection="1">
      <alignment horizontal="center" vertical="center"/>
      <protection hidden="1"/>
    </xf>
    <xf numFmtId="166" fontId="2" fillId="0" borderId="27" xfId="0" applyNumberFormat="1" applyFont="1" applyFill="1" applyBorder="1" applyAlignment="1" applyProtection="1">
      <alignment horizontal="center" vertical="center"/>
      <protection hidden="1"/>
    </xf>
    <xf numFmtId="167" fontId="1" fillId="0" borderId="9" xfId="0" applyNumberFormat="1" applyFont="1" applyFill="1" applyBorder="1" applyAlignment="1" applyProtection="1">
      <alignment horizontal="center" vertical="center" textRotation="180"/>
      <protection hidden="1"/>
    </xf>
    <xf numFmtId="167" fontId="1" fillId="0" borderId="30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5" fillId="0" borderId="20" xfId="0" applyFont="1" applyFill="1" applyBorder="1" applyAlignment="1" applyProtection="1">
      <alignment horizontal="center" vertical="center"/>
      <protection hidden="1"/>
    </xf>
    <xf numFmtId="0" fontId="5" fillId="0" borderId="32" xfId="0" applyFont="1" applyFill="1" applyBorder="1" applyAlignment="1" applyProtection="1">
      <alignment horizontal="center"/>
    </xf>
    <xf numFmtId="0" fontId="4" fillId="0" borderId="23" xfId="0" applyFont="1" applyFill="1" applyBorder="1" applyAlignment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/>
      <protection hidden="1"/>
    </xf>
    <xf numFmtId="166" fontId="2" fillId="0" borderId="28" xfId="0" applyNumberFormat="1" applyFont="1" applyFill="1" applyBorder="1" applyAlignment="1" applyProtection="1">
      <alignment horizontal="center" vertical="center"/>
      <protection hidden="1"/>
    </xf>
    <xf numFmtId="167" fontId="1" fillId="0" borderId="31" xfId="0" applyNumberFormat="1" applyFont="1" applyFill="1" applyBorder="1" applyAlignment="1" applyProtection="1">
      <alignment horizontal="center" vertical="center" textRotation="180"/>
      <protection hidden="1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9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3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33" xfId="0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37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9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63" xfId="0" applyFont="1" applyFill="1" applyBorder="1" applyProtection="1"/>
    <xf numFmtId="166" fontId="15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63" xfId="0" applyFont="1" applyFill="1" applyBorder="1" applyProtection="1"/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left" vertical="center"/>
    </xf>
    <xf numFmtId="170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14" fontId="5" fillId="0" borderId="34" xfId="0" applyNumberFormat="1" applyFont="1" applyFill="1" applyBorder="1" applyAlignment="1" applyProtection="1">
      <alignment horizontal="center" vertical="center"/>
    </xf>
    <xf numFmtId="14" fontId="5" fillId="0" borderId="40" xfId="0" applyNumberFormat="1" applyFont="1" applyFill="1" applyBorder="1" applyAlignment="1" applyProtection="1">
      <alignment horizontal="center" vertical="center"/>
    </xf>
    <xf numFmtId="14" fontId="5" fillId="0" borderId="36" xfId="0" applyNumberFormat="1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4" fontId="4" fillId="0" borderId="13" xfId="0" applyNumberFormat="1" applyFont="1" applyBorder="1" applyAlignment="1" applyProtection="1">
      <alignment horizontal="center" vertical="center"/>
    </xf>
    <xf numFmtId="14" fontId="4" fillId="0" borderId="13" xfId="0" applyNumberFormat="1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62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0" borderId="50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52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51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53" xfId="0" applyFont="1" applyFill="1" applyBorder="1" applyAlignment="1" applyProtection="1">
      <alignment horizontal="center" vertical="center"/>
    </xf>
    <xf numFmtId="169" fontId="1" fillId="0" borderId="55" xfId="0" applyNumberFormat="1" applyFont="1" applyFill="1" applyBorder="1" applyAlignment="1" applyProtection="1">
      <alignment horizontal="center" vertical="center"/>
    </xf>
    <xf numFmtId="169" fontId="1" fillId="0" borderId="56" xfId="0" applyNumberFormat="1" applyFont="1" applyFill="1" applyBorder="1" applyAlignment="1" applyProtection="1">
      <alignment horizontal="center" vertical="center"/>
    </xf>
    <xf numFmtId="164" fontId="8" fillId="0" borderId="11" xfId="0" applyNumberFormat="1" applyFont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14" fontId="4" fillId="0" borderId="14" xfId="0" applyNumberFormat="1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58" xfId="0" applyFont="1" applyFill="1" applyBorder="1" applyAlignment="1" applyProtection="1">
      <alignment horizontal="center" vertical="center"/>
      <protection hidden="1"/>
    </xf>
    <xf numFmtId="0" fontId="1" fillId="0" borderId="59" xfId="0" applyFont="1" applyFill="1" applyBorder="1" applyAlignment="1" applyProtection="1">
      <alignment horizontal="center" vertical="center"/>
      <protection hidden="1"/>
    </xf>
    <xf numFmtId="0" fontId="1" fillId="0" borderId="7" xfId="0" applyFont="1" applyFill="1" applyBorder="1" applyAlignment="1" applyProtection="1">
      <alignment horizontal="center" vertical="center" textRotation="180"/>
      <protection hidden="1"/>
    </xf>
    <xf numFmtId="0" fontId="1" fillId="0" borderId="8" xfId="0" applyFont="1" applyFill="1" applyBorder="1" applyAlignment="1" applyProtection="1">
      <alignment horizontal="center" vertical="center" textRotation="180"/>
      <protection hidden="1"/>
    </xf>
    <xf numFmtId="166" fontId="1" fillId="0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</xf>
    <xf numFmtId="0" fontId="4" fillId="0" borderId="6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8" fontId="11" fillId="0" borderId="0" xfId="0" applyNumberFormat="1" applyFont="1" applyFill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right"/>
    </xf>
    <xf numFmtId="0" fontId="12" fillId="0" borderId="63" xfId="0" applyFont="1" applyFill="1" applyBorder="1" applyAlignment="1" applyProtection="1">
      <alignment horizontal="left"/>
    </xf>
    <xf numFmtId="0" fontId="12" fillId="0" borderId="64" xfId="0" applyFont="1" applyFill="1" applyBorder="1" applyAlignment="1" applyProtection="1">
      <alignment horizontal="left"/>
    </xf>
    <xf numFmtId="0" fontId="16" fillId="0" borderId="63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53</xdr:row>
          <xdr:rowOff>114300</xdr:rowOff>
        </xdr:from>
        <xdr:to>
          <xdr:col>14</xdr:col>
          <xdr:colOff>88900</xdr:colOff>
          <xdr:row>55</xdr:row>
          <xdr:rowOff>139700</xdr:rowOff>
        </xdr:to>
        <xdr:sp macro="" textlink="">
          <xdr:nvSpPr>
            <xdr:cNvPr id="44033" name="Check Box 1" hidden="1">
              <a:extLst>
                <a:ext uri="{63B3BB69-23CF-44E3-9099-C40C66FF867C}">
                  <a14:compatExt spid="_x0000_s44033"/>
                </a:ext>
                <a:ext uri="{FF2B5EF4-FFF2-40B4-BE49-F238E27FC236}">
                  <a16:creationId xmlns:a16="http://schemas.microsoft.com/office/drawing/2014/main" id="{00000000-0008-0000-0000-000001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53</xdr:row>
          <xdr:rowOff>139700</xdr:rowOff>
        </xdr:from>
        <xdr:to>
          <xdr:col>16</xdr:col>
          <xdr:colOff>215900</xdr:colOff>
          <xdr:row>55</xdr:row>
          <xdr:rowOff>139700</xdr:rowOff>
        </xdr:to>
        <xdr:sp macro="" textlink="">
          <xdr:nvSpPr>
            <xdr:cNvPr id="44034" name="Check Box 2" hidden="1">
              <a:extLst>
                <a:ext uri="{63B3BB69-23CF-44E3-9099-C40C66FF867C}">
                  <a14:compatExt spid="_x0000_s44034"/>
                </a:ext>
                <a:ext uri="{FF2B5EF4-FFF2-40B4-BE49-F238E27FC236}">
                  <a16:creationId xmlns:a16="http://schemas.microsoft.com/office/drawing/2014/main" id="{00000000-0008-0000-0000-000002A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53</xdr:row>
          <xdr:rowOff>114300</xdr:rowOff>
        </xdr:from>
        <xdr:to>
          <xdr:col>14</xdr:col>
          <xdr:colOff>88900</xdr:colOff>
          <xdr:row>55</xdr:row>
          <xdr:rowOff>139700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53</xdr:row>
          <xdr:rowOff>139700</xdr:rowOff>
        </xdr:from>
        <xdr:to>
          <xdr:col>16</xdr:col>
          <xdr:colOff>215900</xdr:colOff>
          <xdr:row>55</xdr:row>
          <xdr:rowOff>139700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53</xdr:row>
          <xdr:rowOff>114300</xdr:rowOff>
        </xdr:from>
        <xdr:to>
          <xdr:col>14</xdr:col>
          <xdr:colOff>88900</xdr:colOff>
          <xdr:row>55</xdr:row>
          <xdr:rowOff>139700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2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53</xdr:row>
          <xdr:rowOff>139700</xdr:rowOff>
        </xdr:from>
        <xdr:to>
          <xdr:col>16</xdr:col>
          <xdr:colOff>215900</xdr:colOff>
          <xdr:row>55</xdr:row>
          <xdr:rowOff>139700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2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53</xdr:row>
          <xdr:rowOff>114300</xdr:rowOff>
        </xdr:from>
        <xdr:to>
          <xdr:col>14</xdr:col>
          <xdr:colOff>88900</xdr:colOff>
          <xdr:row>55</xdr:row>
          <xdr:rowOff>139700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53</xdr:row>
          <xdr:rowOff>139700</xdr:rowOff>
        </xdr:from>
        <xdr:to>
          <xdr:col>16</xdr:col>
          <xdr:colOff>215900</xdr:colOff>
          <xdr:row>55</xdr:row>
          <xdr:rowOff>139700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39683</xdr:colOff>
      <xdr:row>2</xdr:row>
      <xdr:rowOff>47616</xdr:rowOff>
    </xdr:from>
    <xdr:to>
      <xdr:col>6</xdr:col>
      <xdr:colOff>194145</xdr:colOff>
      <xdr:row>6</xdr:row>
      <xdr:rowOff>87310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58" y="333366"/>
          <a:ext cx="2297587" cy="6588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25400</xdr:colOff>
          <xdr:row>53</xdr:row>
          <xdr:rowOff>114300</xdr:rowOff>
        </xdr:from>
        <xdr:to>
          <xdr:col>14</xdr:col>
          <xdr:colOff>88900</xdr:colOff>
          <xdr:row>55</xdr:row>
          <xdr:rowOff>139700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5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25400</xdr:colOff>
          <xdr:row>53</xdr:row>
          <xdr:rowOff>139700</xdr:rowOff>
        </xdr:from>
        <xdr:to>
          <xdr:col>16</xdr:col>
          <xdr:colOff>215900</xdr:colOff>
          <xdr:row>55</xdr:row>
          <xdr:rowOff>139700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5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>
                      <a:alpha val="75000"/>
                    </a:srgbClr>
                  </a:solidFill>
                </a14:hiddenFill>
              </a:ext>
              <a:ext uri="{91240B29-F687-4F45-9708-019B960494DF}">
                <a14:hiddenLine w="2540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39</xdr:col>
      <xdr:colOff>186270</xdr:colOff>
      <xdr:row>0</xdr:row>
      <xdr:rowOff>8465</xdr:rowOff>
    </xdr:from>
    <xdr:to>
      <xdr:col>39</xdr:col>
      <xdr:colOff>809205</xdr:colOff>
      <xdr:row>4</xdr:row>
      <xdr:rowOff>38945</xdr:rowOff>
    </xdr:to>
    <xdr:pic>
      <xdr:nvPicPr>
        <xdr:cNvPr id="4" name="4 Resim" descr="http://teknoloji.marmara.edu.tr/iysdosya/Logo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6770" y="8465"/>
          <a:ext cx="62293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655320</xdr:colOff>
      <xdr:row>4</xdr:row>
      <xdr:rowOff>124460</xdr:rowOff>
    </xdr:to>
    <xdr:pic>
      <xdr:nvPicPr>
        <xdr:cNvPr id="5" name="Resim 7" descr="Marmara  universitesi logosu amblemi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655320" cy="734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Muhasebe/Docs/&#220;cretler/Maa&#351;/TEF/Eski/2009%20MAA&#350;%20AKADEM&#304;K-&#304;DAR&#304;/10%20EK&#304;M%202009%20MAA&#350;/MAA&#350;%20HESAP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BİLGİLER"/>
      <sheetName val="VERİLER"/>
      <sheetName val="KATSAYIYA GÖRE"/>
      <sheetName val="KATSAYILAR"/>
      <sheetName val="BORDRO"/>
      <sheetName val="ÇARŞAF BODRO"/>
    </sheetNames>
    <sheetDataSet>
      <sheetData sheetId="0"/>
      <sheetData sheetId="1"/>
      <sheetData sheetId="2">
        <row r="15">
          <cell r="BW15">
            <v>193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X108"/>
  <sheetViews>
    <sheetView topLeftCell="B7" zoomScale="110" zoomScaleNormal="110" workbookViewId="0">
      <selection activeCell="AE17" sqref="AE17"/>
    </sheetView>
  </sheetViews>
  <sheetFormatPr baseColWidth="10" defaultColWidth="9.1640625" defaultRowHeight="11"/>
  <cols>
    <col min="1" max="1" width="1.5" style="14" customWidth="1"/>
    <col min="2" max="2" width="12.6640625" style="14" customWidth="1"/>
    <col min="3" max="3" width="21.6640625" style="14" customWidth="1"/>
    <col min="4" max="4" width="13.1640625" style="12" customWidth="1"/>
    <col min="5" max="17" width="3.5" style="1" customWidth="1"/>
    <col min="18" max="19" width="3.5" style="15" customWidth="1"/>
    <col min="20" max="24" width="3.5" style="1" customWidth="1"/>
    <col min="25" max="25" width="3.5" style="15" customWidth="1"/>
    <col min="26" max="31" width="3.5" style="1" customWidth="1"/>
    <col min="32" max="32" width="3.5" style="15" customWidth="1"/>
    <col min="33" max="36" width="3.5" style="1" customWidth="1"/>
    <col min="37" max="37" width="3.83203125" style="1" customWidth="1"/>
    <col min="38" max="39" width="3.5" style="1" customWidth="1"/>
    <col min="40" max="40" width="12.1640625" style="2" customWidth="1"/>
    <col min="41" max="41" width="3.33203125" style="14" customWidth="1"/>
    <col min="42" max="42" width="9" style="14" customWidth="1"/>
    <col min="43" max="46" width="3.33203125" style="14" customWidth="1"/>
    <col min="47" max="16384" width="9.1640625" style="14"/>
  </cols>
  <sheetData>
    <row r="1" spans="2:50" s="1" customFormat="1" ht="12" customHeight="1">
      <c r="B1" s="8"/>
      <c r="C1" s="8" t="s">
        <v>7</v>
      </c>
      <c r="D1" s="7"/>
      <c r="P1" s="3"/>
      <c r="Q1" s="61" t="s">
        <v>9</v>
      </c>
      <c r="R1" s="115"/>
      <c r="AG1" s="8"/>
      <c r="AH1" s="195"/>
      <c r="AI1" s="195"/>
      <c r="AJ1" s="195"/>
      <c r="AK1" s="195"/>
      <c r="AL1" s="195"/>
      <c r="AN1" s="2"/>
    </row>
    <row r="2" spans="2:50" s="1" customFormat="1" ht="12" customHeight="1">
      <c r="B2" s="3"/>
      <c r="C2" s="3" t="s">
        <v>26</v>
      </c>
      <c r="D2" s="13" t="s">
        <v>47</v>
      </c>
      <c r="P2" s="3"/>
      <c r="Q2" s="61" t="s">
        <v>31</v>
      </c>
      <c r="R2" s="115"/>
      <c r="AG2" s="8"/>
      <c r="AH2" s="195"/>
      <c r="AI2" s="195"/>
      <c r="AJ2" s="195"/>
      <c r="AK2" s="195"/>
      <c r="AL2" s="195"/>
      <c r="AN2" s="2"/>
    </row>
    <row r="3" spans="2:50" s="1" customFormat="1" ht="12" customHeight="1">
      <c r="B3" s="3"/>
      <c r="C3" s="3" t="s">
        <v>25</v>
      </c>
      <c r="D3" s="13"/>
      <c r="P3" s="3"/>
      <c r="Q3" s="61" t="s">
        <v>10</v>
      </c>
      <c r="R3" s="115"/>
      <c r="V3" s="115"/>
      <c r="AG3" s="8"/>
      <c r="AH3" s="195"/>
      <c r="AI3" s="195"/>
      <c r="AJ3" s="195"/>
      <c r="AK3" s="195"/>
      <c r="AL3" s="195"/>
      <c r="AN3" s="2"/>
    </row>
    <row r="4" spans="2:50" s="1" customFormat="1" ht="12" customHeight="1">
      <c r="B4" s="3"/>
      <c r="C4" s="3" t="s">
        <v>17</v>
      </c>
      <c r="D4" s="13" t="s">
        <v>34</v>
      </c>
      <c r="V4" s="115"/>
      <c r="AG4" s="8"/>
      <c r="AH4" s="195"/>
      <c r="AI4" s="195"/>
      <c r="AJ4" s="195"/>
      <c r="AK4" s="195"/>
      <c r="AL4" s="195"/>
    </row>
    <row r="5" spans="2:50" s="1" customFormat="1" ht="12" customHeight="1">
      <c r="B5" s="3"/>
      <c r="C5" s="3" t="s">
        <v>27</v>
      </c>
      <c r="D5" s="13"/>
      <c r="V5" s="115"/>
      <c r="AL5" s="115"/>
    </row>
    <row r="6" spans="2:50" s="1" customFormat="1" ht="12" customHeight="1">
      <c r="B6" s="3"/>
      <c r="C6" s="3"/>
      <c r="D6" s="13"/>
      <c r="V6" s="115"/>
      <c r="AL6" s="115"/>
    </row>
    <row r="7" spans="2:50" s="1" customFormat="1" ht="21" customHeight="1">
      <c r="D7" s="7"/>
      <c r="N7" s="9" t="s">
        <v>0</v>
      </c>
      <c r="Q7" s="196">
        <f>L9</f>
        <v>43198</v>
      </c>
      <c r="R7" s="196"/>
      <c r="S7" s="196"/>
      <c r="T7" s="197">
        <f>M9</f>
        <v>43199</v>
      </c>
      <c r="U7" s="197"/>
      <c r="V7" s="197"/>
    </row>
    <row r="8" spans="2:50" s="1" customFormat="1" ht="5.25" customHeight="1" thickBot="1">
      <c r="D8" s="7"/>
      <c r="AN8" s="2"/>
    </row>
    <row r="9" spans="2:50" s="5" customFormat="1" ht="17.25" customHeight="1" thickTop="1">
      <c r="B9" s="185" t="s">
        <v>3</v>
      </c>
      <c r="C9" s="186"/>
      <c r="D9" s="189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1" t="s">
        <v>2</v>
      </c>
    </row>
    <row r="10" spans="2:50" s="6" customFormat="1" ht="28.25" customHeight="1" thickBot="1">
      <c r="B10" s="187"/>
      <c r="C10" s="188"/>
      <c r="D10" s="190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2"/>
    </row>
    <row r="11" spans="2:50" s="22" customFormat="1" ht="15.75" customHeight="1" thickTop="1" thickBot="1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>
      <c r="B12" s="175" t="s">
        <v>52</v>
      </c>
      <c r="C12" s="176"/>
      <c r="D12" s="110" t="s">
        <v>5</v>
      </c>
      <c r="E12" s="68"/>
      <c r="F12" s="68"/>
      <c r="G12" s="68"/>
      <c r="H12" s="68"/>
      <c r="I12" s="68"/>
      <c r="J12" s="69"/>
      <c r="K12" s="68"/>
      <c r="L12" s="68"/>
      <c r="M12" s="116">
        <v>2</v>
      </c>
      <c r="N12" s="116"/>
      <c r="O12" s="116"/>
      <c r="P12" s="116"/>
      <c r="Q12" s="39"/>
      <c r="R12" s="68"/>
      <c r="S12" s="68"/>
      <c r="T12" s="116">
        <v>2</v>
      </c>
      <c r="U12" s="116"/>
      <c r="V12" s="116"/>
      <c r="W12" s="116"/>
      <c r="X12" s="39"/>
      <c r="Y12" s="68"/>
      <c r="Z12" s="68"/>
      <c r="AA12" s="68"/>
      <c r="AB12" s="116"/>
      <c r="AC12" s="116"/>
      <c r="AD12" s="116"/>
      <c r="AE12" s="39"/>
      <c r="AF12" s="68"/>
      <c r="AG12" s="68"/>
      <c r="AH12" s="116">
        <v>2</v>
      </c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>
      <c r="B13" s="193"/>
      <c r="C13" s="194"/>
      <c r="D13" s="112" t="s">
        <v>6</v>
      </c>
      <c r="E13" s="71"/>
      <c r="F13" s="71"/>
      <c r="G13" s="71"/>
      <c r="H13" s="71"/>
      <c r="I13" s="71"/>
      <c r="J13" s="72"/>
      <c r="K13" s="71"/>
      <c r="L13" s="71"/>
      <c r="M13" s="117">
        <v>2</v>
      </c>
      <c r="N13" s="117"/>
      <c r="O13" s="117"/>
      <c r="P13" s="117"/>
      <c r="Q13" s="40"/>
      <c r="R13" s="71"/>
      <c r="S13" s="71"/>
      <c r="T13" s="117">
        <v>2</v>
      </c>
      <c r="U13" s="117"/>
      <c r="V13" s="117"/>
      <c r="W13" s="117"/>
      <c r="X13" s="40"/>
      <c r="Y13" s="71"/>
      <c r="Z13" s="71"/>
      <c r="AA13" s="71"/>
      <c r="AB13" s="117"/>
      <c r="AC13" s="117"/>
      <c r="AD13" s="117"/>
      <c r="AE13" s="40"/>
      <c r="AF13" s="71"/>
      <c r="AG13" s="71"/>
      <c r="AH13" s="117">
        <v>2</v>
      </c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>
      <c r="B14" s="147"/>
      <c r="C14" s="148"/>
      <c r="D14" s="112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>
      <c r="B15" s="149"/>
      <c r="C15" s="150"/>
      <c r="D15" s="112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>
      <c r="B16" s="147"/>
      <c r="C16" s="148"/>
      <c r="D16" s="112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>
      <c r="B17" s="149"/>
      <c r="C17" s="150"/>
      <c r="D17" s="112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>
      <c r="B18" s="147"/>
      <c r="C18" s="148"/>
      <c r="D18" s="112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>
      <c r="B19" s="149"/>
      <c r="C19" s="150"/>
      <c r="D19" s="112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>
      <c r="B20" s="147"/>
      <c r="C20" s="148"/>
      <c r="D20" s="112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>
      <c r="B21" s="149"/>
      <c r="C21" s="150"/>
      <c r="D21" s="112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>
      <c r="B22" s="147"/>
      <c r="C22" s="148"/>
      <c r="D22" s="112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>
      <c r="B23" s="149"/>
      <c r="C23" s="150"/>
      <c r="D23" s="112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>
      <c r="B24" s="193"/>
      <c r="C24" s="194"/>
      <c r="D24" s="112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>
      <c r="B25" s="149"/>
      <c r="C25" s="150"/>
      <c r="D25" s="112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>
      <c r="B26" s="147"/>
      <c r="C26" s="148"/>
      <c r="D26" s="112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>
      <c r="B27" s="151"/>
      <c r="C27" s="152"/>
      <c r="D27" s="113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3" t="s">
        <v>13</v>
      </c>
      <c r="AK28" s="154"/>
      <c r="AL28" s="154"/>
      <c r="AM28" s="154"/>
      <c r="AN28" s="21">
        <f>SUM(AN12,AN14,AN16,AN18,AN20,AN22,AN24,AN26)</f>
        <v>6</v>
      </c>
      <c r="AP28" s="18"/>
    </row>
    <row r="29" spans="2:42" s="19" customFormat="1" ht="12" customHeight="1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77" t="s">
        <v>14</v>
      </c>
      <c r="AK29" s="178"/>
      <c r="AL29" s="178"/>
      <c r="AM29" s="178"/>
      <c r="AN29" s="45">
        <f>SUM(AN13,AN15,AN17,AN19,AN21,AN23,AN25,AN27)</f>
        <v>6</v>
      </c>
      <c r="AP29" s="18"/>
    </row>
    <row r="30" spans="2:42" s="22" customFormat="1" ht="12" customHeight="1" thickBot="1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79" t="s">
        <v>1</v>
      </c>
      <c r="AK30" s="180"/>
      <c r="AL30" s="180"/>
      <c r="AM30" s="180"/>
      <c r="AN30" s="26">
        <f>AN28+AN29</f>
        <v>12</v>
      </c>
      <c r="AP30" s="20"/>
    </row>
    <row r="31" spans="2:42" s="19" customFormat="1" ht="8.25" customHeight="1">
      <c r="B31" s="175"/>
      <c r="C31" s="176"/>
      <c r="D31" s="110" t="s">
        <v>5</v>
      </c>
      <c r="E31" s="110"/>
      <c r="F31" s="110"/>
      <c r="G31" s="110"/>
      <c r="H31" s="110"/>
      <c r="I31" s="110"/>
      <c r="J31" s="39"/>
      <c r="K31" s="97"/>
      <c r="L31" s="114"/>
      <c r="M31" s="110"/>
      <c r="N31" s="110"/>
      <c r="O31" s="110"/>
      <c r="P31" s="110"/>
      <c r="Q31" s="39"/>
      <c r="R31" s="97"/>
      <c r="S31" s="114"/>
      <c r="T31" s="110"/>
      <c r="U31" s="110"/>
      <c r="V31" s="110"/>
      <c r="W31" s="110"/>
      <c r="X31" s="39"/>
      <c r="Y31" s="97"/>
      <c r="Z31" s="114"/>
      <c r="AA31" s="110"/>
      <c r="AB31" s="110"/>
      <c r="AC31" s="110"/>
      <c r="AD31" s="110"/>
      <c r="AE31" s="39"/>
      <c r="AF31" s="97"/>
      <c r="AG31" s="114"/>
      <c r="AH31" s="110"/>
      <c r="AI31" s="110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>
      <c r="B32" s="149"/>
      <c r="C32" s="150"/>
      <c r="D32" s="112" t="s">
        <v>6</v>
      </c>
      <c r="E32" s="112"/>
      <c r="F32" s="112"/>
      <c r="G32" s="112"/>
      <c r="H32" s="112"/>
      <c r="I32" s="112"/>
      <c r="J32" s="40"/>
      <c r="K32" s="98"/>
      <c r="L32" s="59"/>
      <c r="M32" s="112"/>
      <c r="N32" s="112"/>
      <c r="O32" s="112"/>
      <c r="P32" s="112"/>
      <c r="Q32" s="40"/>
      <c r="R32" s="98"/>
      <c r="S32" s="59"/>
      <c r="T32" s="112"/>
      <c r="U32" s="112"/>
      <c r="V32" s="112"/>
      <c r="W32" s="112"/>
      <c r="X32" s="40"/>
      <c r="Y32" s="98"/>
      <c r="Z32" s="59"/>
      <c r="AA32" s="112"/>
      <c r="AB32" s="112"/>
      <c r="AC32" s="112"/>
      <c r="AD32" s="112"/>
      <c r="AE32" s="40"/>
      <c r="AF32" s="98"/>
      <c r="AG32" s="59"/>
      <c r="AH32" s="112"/>
      <c r="AI32" s="112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>
      <c r="B33" s="147"/>
      <c r="C33" s="148"/>
      <c r="D33" s="112" t="s">
        <v>5</v>
      </c>
      <c r="E33" s="112"/>
      <c r="F33" s="112"/>
      <c r="G33" s="112"/>
      <c r="H33" s="112"/>
      <c r="I33" s="112"/>
      <c r="J33" s="40"/>
      <c r="K33" s="98"/>
      <c r="L33" s="59"/>
      <c r="M33" s="112"/>
      <c r="N33" s="112"/>
      <c r="O33" s="112"/>
      <c r="P33" s="112"/>
      <c r="Q33" s="40"/>
      <c r="R33" s="98"/>
      <c r="S33" s="59"/>
      <c r="T33" s="112"/>
      <c r="U33" s="112"/>
      <c r="V33" s="112"/>
      <c r="W33" s="112"/>
      <c r="X33" s="40"/>
      <c r="Y33" s="98"/>
      <c r="Z33" s="59"/>
      <c r="AA33" s="112"/>
      <c r="AB33" s="112"/>
      <c r="AC33" s="112"/>
      <c r="AD33" s="112"/>
      <c r="AE33" s="40"/>
      <c r="AF33" s="98"/>
      <c r="AG33" s="59"/>
      <c r="AH33" s="112"/>
      <c r="AI33" s="112"/>
      <c r="AJ33" s="100"/>
      <c r="AK33" s="100"/>
      <c r="AL33" s="100"/>
      <c r="AM33" s="101"/>
      <c r="AN33" s="55"/>
      <c r="AP33" s="18"/>
    </row>
    <row r="34" spans="2:42" s="19" customFormat="1" ht="8.25" customHeight="1">
      <c r="B34" s="149"/>
      <c r="C34" s="150"/>
      <c r="D34" s="112" t="s">
        <v>6</v>
      </c>
      <c r="E34" s="112"/>
      <c r="F34" s="112"/>
      <c r="G34" s="112"/>
      <c r="H34" s="112"/>
      <c r="I34" s="112"/>
      <c r="J34" s="40"/>
      <c r="K34" s="98"/>
      <c r="L34" s="59"/>
      <c r="M34" s="112"/>
      <c r="N34" s="112"/>
      <c r="O34" s="112"/>
      <c r="P34" s="112"/>
      <c r="Q34" s="40"/>
      <c r="R34" s="98"/>
      <c r="S34" s="59"/>
      <c r="T34" s="112"/>
      <c r="U34" s="112"/>
      <c r="V34" s="112"/>
      <c r="W34" s="112"/>
      <c r="X34" s="40"/>
      <c r="Y34" s="98"/>
      <c r="Z34" s="59"/>
      <c r="AA34" s="112"/>
      <c r="AB34" s="112"/>
      <c r="AC34" s="112"/>
      <c r="AD34" s="112"/>
      <c r="AE34" s="40"/>
      <c r="AF34" s="98"/>
      <c r="AG34" s="59"/>
      <c r="AH34" s="112"/>
      <c r="AI34" s="112"/>
      <c r="AJ34" s="100"/>
      <c r="AK34" s="100"/>
      <c r="AL34" s="100"/>
      <c r="AM34" s="101"/>
      <c r="AN34" s="55"/>
      <c r="AP34" s="18"/>
    </row>
    <row r="35" spans="2:42" s="19" customFormat="1" ht="8.25" customHeight="1">
      <c r="B35" s="147"/>
      <c r="C35" s="148"/>
      <c r="D35" s="112" t="s">
        <v>5</v>
      </c>
      <c r="E35" s="112"/>
      <c r="F35" s="112"/>
      <c r="G35" s="112"/>
      <c r="H35" s="112"/>
      <c r="I35" s="112"/>
      <c r="J35" s="40"/>
      <c r="K35" s="98"/>
      <c r="L35" s="59"/>
      <c r="M35" s="112"/>
      <c r="N35" s="112"/>
      <c r="O35" s="112"/>
      <c r="P35" s="112"/>
      <c r="Q35" s="40"/>
      <c r="R35" s="98"/>
      <c r="S35" s="59"/>
      <c r="T35" s="112"/>
      <c r="U35" s="112"/>
      <c r="V35" s="112"/>
      <c r="W35" s="112"/>
      <c r="X35" s="40"/>
      <c r="Y35" s="98"/>
      <c r="Z35" s="59"/>
      <c r="AA35" s="112"/>
      <c r="AB35" s="112"/>
      <c r="AC35" s="112"/>
      <c r="AD35" s="112"/>
      <c r="AE35" s="40"/>
      <c r="AF35" s="98"/>
      <c r="AG35" s="59"/>
      <c r="AH35" s="112"/>
      <c r="AI35" s="112"/>
      <c r="AJ35" s="100"/>
      <c r="AK35" s="100"/>
      <c r="AL35" s="100"/>
      <c r="AM35" s="101"/>
      <c r="AN35" s="55"/>
      <c r="AP35" s="18"/>
    </row>
    <row r="36" spans="2:42" s="19" customFormat="1" ht="8.25" customHeight="1">
      <c r="B36" s="149"/>
      <c r="C36" s="150"/>
      <c r="D36" s="112" t="s">
        <v>6</v>
      </c>
      <c r="E36" s="112"/>
      <c r="F36" s="112"/>
      <c r="G36" s="112"/>
      <c r="H36" s="112"/>
      <c r="I36" s="112"/>
      <c r="J36" s="40"/>
      <c r="K36" s="98"/>
      <c r="L36" s="59"/>
      <c r="M36" s="112"/>
      <c r="N36" s="112"/>
      <c r="O36" s="112"/>
      <c r="P36" s="112"/>
      <c r="Q36" s="40"/>
      <c r="R36" s="98"/>
      <c r="S36" s="59"/>
      <c r="T36" s="112"/>
      <c r="U36" s="112"/>
      <c r="V36" s="112"/>
      <c r="W36" s="112"/>
      <c r="X36" s="40"/>
      <c r="Y36" s="98"/>
      <c r="Z36" s="59"/>
      <c r="AA36" s="112"/>
      <c r="AB36" s="112"/>
      <c r="AC36" s="112"/>
      <c r="AD36" s="112"/>
      <c r="AE36" s="40"/>
      <c r="AF36" s="98"/>
      <c r="AG36" s="59"/>
      <c r="AH36" s="112"/>
      <c r="AI36" s="112"/>
      <c r="AJ36" s="100"/>
      <c r="AK36" s="100"/>
      <c r="AL36" s="100"/>
      <c r="AM36" s="101"/>
      <c r="AN36" s="55"/>
      <c r="AP36" s="18"/>
    </row>
    <row r="37" spans="2:42" s="19" customFormat="1" ht="8.25" customHeight="1">
      <c r="B37" s="147"/>
      <c r="C37" s="148"/>
      <c r="D37" s="112" t="s">
        <v>5</v>
      </c>
      <c r="E37" s="112"/>
      <c r="F37" s="112"/>
      <c r="G37" s="112"/>
      <c r="H37" s="112"/>
      <c r="I37" s="112"/>
      <c r="J37" s="40"/>
      <c r="K37" s="98"/>
      <c r="L37" s="59"/>
      <c r="M37" s="112"/>
      <c r="N37" s="112"/>
      <c r="O37" s="112"/>
      <c r="P37" s="112"/>
      <c r="Q37" s="40"/>
      <c r="R37" s="98"/>
      <c r="S37" s="59"/>
      <c r="T37" s="112"/>
      <c r="U37" s="112"/>
      <c r="V37" s="112"/>
      <c r="W37" s="112"/>
      <c r="X37" s="40"/>
      <c r="Y37" s="98"/>
      <c r="Z37" s="59"/>
      <c r="AA37" s="112"/>
      <c r="AB37" s="112"/>
      <c r="AC37" s="112"/>
      <c r="AD37" s="112"/>
      <c r="AE37" s="40"/>
      <c r="AF37" s="98"/>
      <c r="AG37" s="59"/>
      <c r="AH37" s="112"/>
      <c r="AI37" s="112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>
      <c r="B38" s="149"/>
      <c r="C38" s="150"/>
      <c r="D38" s="112" t="s">
        <v>6</v>
      </c>
      <c r="E38" s="112"/>
      <c r="F38" s="112"/>
      <c r="G38" s="112"/>
      <c r="H38" s="112"/>
      <c r="I38" s="112"/>
      <c r="J38" s="40"/>
      <c r="K38" s="98"/>
      <c r="L38" s="59"/>
      <c r="M38" s="112"/>
      <c r="N38" s="112"/>
      <c r="O38" s="112"/>
      <c r="P38" s="112"/>
      <c r="Q38" s="40"/>
      <c r="R38" s="98"/>
      <c r="S38" s="59"/>
      <c r="T38" s="112"/>
      <c r="U38" s="112"/>
      <c r="V38" s="112"/>
      <c r="W38" s="112"/>
      <c r="X38" s="40"/>
      <c r="Y38" s="98"/>
      <c r="Z38" s="59"/>
      <c r="AA38" s="112"/>
      <c r="AB38" s="112"/>
      <c r="AC38" s="112"/>
      <c r="AD38" s="112"/>
      <c r="AE38" s="40"/>
      <c r="AF38" s="98"/>
      <c r="AG38" s="59"/>
      <c r="AH38" s="112"/>
      <c r="AI38" s="112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>
      <c r="B39" s="147"/>
      <c r="C39" s="148"/>
      <c r="D39" s="112" t="s">
        <v>5</v>
      </c>
      <c r="E39" s="112"/>
      <c r="F39" s="112"/>
      <c r="G39" s="112"/>
      <c r="H39" s="112"/>
      <c r="I39" s="112"/>
      <c r="J39" s="40"/>
      <c r="K39" s="98"/>
      <c r="L39" s="59"/>
      <c r="M39" s="112"/>
      <c r="N39" s="112"/>
      <c r="O39" s="112"/>
      <c r="P39" s="112"/>
      <c r="Q39" s="40"/>
      <c r="R39" s="98"/>
      <c r="S39" s="59"/>
      <c r="T39" s="112"/>
      <c r="U39" s="112"/>
      <c r="V39" s="112"/>
      <c r="W39" s="112"/>
      <c r="X39" s="40"/>
      <c r="Y39" s="98"/>
      <c r="Z39" s="59"/>
      <c r="AA39" s="112"/>
      <c r="AB39" s="112"/>
      <c r="AC39" s="112"/>
      <c r="AD39" s="112"/>
      <c r="AE39" s="40"/>
      <c r="AF39" s="98"/>
      <c r="AG39" s="59"/>
      <c r="AH39" s="112"/>
      <c r="AI39" s="112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>
      <c r="B40" s="149"/>
      <c r="C40" s="150"/>
      <c r="D40" s="112" t="s">
        <v>6</v>
      </c>
      <c r="E40" s="112"/>
      <c r="F40" s="112"/>
      <c r="G40" s="112"/>
      <c r="H40" s="112"/>
      <c r="I40" s="112"/>
      <c r="J40" s="40"/>
      <c r="K40" s="98"/>
      <c r="L40" s="59"/>
      <c r="M40" s="112"/>
      <c r="N40" s="112"/>
      <c r="O40" s="112"/>
      <c r="P40" s="112"/>
      <c r="Q40" s="40"/>
      <c r="R40" s="98"/>
      <c r="S40" s="59"/>
      <c r="T40" s="112"/>
      <c r="U40" s="112"/>
      <c r="V40" s="112"/>
      <c r="W40" s="112"/>
      <c r="X40" s="40"/>
      <c r="Y40" s="98"/>
      <c r="Z40" s="59"/>
      <c r="AA40" s="112"/>
      <c r="AB40" s="112"/>
      <c r="AC40" s="112"/>
      <c r="AD40" s="112"/>
      <c r="AE40" s="40"/>
      <c r="AF40" s="98"/>
      <c r="AG40" s="59"/>
      <c r="AH40" s="112"/>
      <c r="AI40" s="112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>
      <c r="B41" s="147"/>
      <c r="C41" s="148"/>
      <c r="D41" s="112" t="s">
        <v>5</v>
      </c>
      <c r="E41" s="112"/>
      <c r="F41" s="112"/>
      <c r="G41" s="112"/>
      <c r="H41" s="112"/>
      <c r="I41" s="112"/>
      <c r="J41" s="40"/>
      <c r="K41" s="98"/>
      <c r="L41" s="59"/>
      <c r="M41" s="112"/>
      <c r="N41" s="112"/>
      <c r="O41" s="112"/>
      <c r="P41" s="112"/>
      <c r="Q41" s="40"/>
      <c r="R41" s="98"/>
      <c r="S41" s="59"/>
      <c r="T41" s="112"/>
      <c r="U41" s="112"/>
      <c r="V41" s="112"/>
      <c r="W41" s="112"/>
      <c r="X41" s="40"/>
      <c r="Y41" s="98"/>
      <c r="Z41" s="59"/>
      <c r="AA41" s="112"/>
      <c r="AB41" s="112"/>
      <c r="AC41" s="112"/>
      <c r="AD41" s="112"/>
      <c r="AE41" s="40"/>
      <c r="AF41" s="98"/>
      <c r="AG41" s="59"/>
      <c r="AH41" s="112"/>
      <c r="AI41" s="112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>
      <c r="B42" s="151"/>
      <c r="C42" s="152"/>
      <c r="D42" s="113" t="s">
        <v>6</v>
      </c>
      <c r="E42" s="113"/>
      <c r="F42" s="113"/>
      <c r="G42" s="113"/>
      <c r="H42" s="113"/>
      <c r="I42" s="113"/>
      <c r="J42" s="41"/>
      <c r="K42" s="99"/>
      <c r="L42" s="111"/>
      <c r="M42" s="113"/>
      <c r="N42" s="113"/>
      <c r="O42" s="113"/>
      <c r="P42" s="113"/>
      <c r="Q42" s="41"/>
      <c r="R42" s="99"/>
      <c r="S42" s="111"/>
      <c r="T42" s="113"/>
      <c r="U42" s="113"/>
      <c r="V42" s="113"/>
      <c r="W42" s="113"/>
      <c r="X42" s="41"/>
      <c r="Y42" s="99"/>
      <c r="Z42" s="111"/>
      <c r="AA42" s="113"/>
      <c r="AB42" s="113"/>
      <c r="AC42" s="113"/>
      <c r="AD42" s="113"/>
      <c r="AE42" s="41"/>
      <c r="AF42" s="99"/>
      <c r="AG42" s="111"/>
      <c r="AH42" s="113"/>
      <c r="AI42" s="113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1" t="s">
        <v>13</v>
      </c>
      <c r="AK43" s="182"/>
      <c r="AL43" s="182"/>
      <c r="AM43" s="183"/>
      <c r="AN43" s="21">
        <f>SUM(AN31,AN33,AN35,AN37,AN39,AN41)</f>
        <v>0</v>
      </c>
      <c r="AP43" s="18"/>
    </row>
    <row r="44" spans="2:42" s="19" customFormat="1" ht="12" customHeight="1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47" t="s">
        <v>14</v>
      </c>
      <c r="AK44" s="184"/>
      <c r="AL44" s="184"/>
      <c r="AM44" s="148"/>
      <c r="AN44" s="45">
        <f>SUM(AN32,AN34,AN36,AN38,AN40,AN42)</f>
        <v>0</v>
      </c>
      <c r="AP44" s="18"/>
    </row>
    <row r="45" spans="2:42" s="19" customFormat="1" ht="12" customHeight="1" thickBot="1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47" t="s">
        <v>1</v>
      </c>
      <c r="AK45" s="184"/>
      <c r="AL45" s="184"/>
      <c r="AM45" s="148"/>
      <c r="AN45" s="47">
        <f>AN43+AN44</f>
        <v>0</v>
      </c>
      <c r="AP45" s="18"/>
    </row>
    <row r="46" spans="2:42" s="19" customFormat="1" ht="8.25" customHeight="1">
      <c r="B46" s="175"/>
      <c r="C46" s="176"/>
      <c r="D46" s="110" t="s">
        <v>5</v>
      </c>
      <c r="E46" s="110"/>
      <c r="F46" s="110"/>
      <c r="G46" s="110"/>
      <c r="H46" s="110"/>
      <c r="I46" s="110"/>
      <c r="J46" s="39"/>
      <c r="K46" s="97"/>
      <c r="L46" s="114"/>
      <c r="M46" s="110"/>
      <c r="N46" s="110"/>
      <c r="O46" s="110"/>
      <c r="P46" s="110"/>
      <c r="Q46" s="39"/>
      <c r="R46" s="97"/>
      <c r="S46" s="114"/>
      <c r="T46" s="110"/>
      <c r="U46" s="110"/>
      <c r="V46" s="110"/>
      <c r="W46" s="110"/>
      <c r="X46" s="39"/>
      <c r="Y46" s="97"/>
      <c r="Z46" s="114"/>
      <c r="AA46" s="110"/>
      <c r="AB46" s="110"/>
      <c r="AC46" s="110"/>
      <c r="AD46" s="110"/>
      <c r="AE46" s="39"/>
      <c r="AF46" s="97"/>
      <c r="AG46" s="114"/>
      <c r="AH46" s="110"/>
      <c r="AI46" s="110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>
      <c r="B47" s="149"/>
      <c r="C47" s="150"/>
      <c r="D47" s="112" t="s">
        <v>6</v>
      </c>
      <c r="E47" s="112"/>
      <c r="F47" s="112"/>
      <c r="G47" s="112"/>
      <c r="H47" s="112"/>
      <c r="I47" s="112"/>
      <c r="J47" s="40"/>
      <c r="K47" s="98"/>
      <c r="L47" s="59"/>
      <c r="M47" s="112"/>
      <c r="N47" s="112"/>
      <c r="O47" s="112"/>
      <c r="P47" s="112"/>
      <c r="Q47" s="40"/>
      <c r="R47" s="98"/>
      <c r="S47" s="59"/>
      <c r="T47" s="112"/>
      <c r="U47" s="112"/>
      <c r="V47" s="112"/>
      <c r="W47" s="112"/>
      <c r="X47" s="40"/>
      <c r="Y47" s="98"/>
      <c r="Z47" s="59"/>
      <c r="AA47" s="112"/>
      <c r="AB47" s="112"/>
      <c r="AC47" s="112"/>
      <c r="AD47" s="112"/>
      <c r="AE47" s="40"/>
      <c r="AF47" s="98"/>
      <c r="AG47" s="59"/>
      <c r="AH47" s="112"/>
      <c r="AI47" s="112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>
      <c r="B48" s="147"/>
      <c r="C48" s="148"/>
      <c r="D48" s="112" t="s">
        <v>5</v>
      </c>
      <c r="E48" s="112"/>
      <c r="F48" s="112"/>
      <c r="G48" s="112"/>
      <c r="H48" s="112"/>
      <c r="I48" s="112"/>
      <c r="J48" s="40"/>
      <c r="K48" s="98"/>
      <c r="L48" s="59"/>
      <c r="M48" s="112"/>
      <c r="N48" s="112"/>
      <c r="O48" s="112"/>
      <c r="P48" s="112"/>
      <c r="Q48" s="40"/>
      <c r="R48" s="98"/>
      <c r="S48" s="59"/>
      <c r="T48" s="112"/>
      <c r="U48" s="112"/>
      <c r="V48" s="112"/>
      <c r="W48" s="112"/>
      <c r="X48" s="40"/>
      <c r="Y48" s="98"/>
      <c r="Z48" s="59"/>
      <c r="AA48" s="112"/>
      <c r="AB48" s="112"/>
      <c r="AC48" s="112"/>
      <c r="AD48" s="112"/>
      <c r="AE48" s="40"/>
      <c r="AF48" s="98"/>
      <c r="AG48" s="59"/>
      <c r="AH48" s="112"/>
      <c r="AI48" s="112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>
      <c r="B49" s="149"/>
      <c r="C49" s="150"/>
      <c r="D49" s="112" t="s">
        <v>6</v>
      </c>
      <c r="E49" s="112"/>
      <c r="F49" s="112"/>
      <c r="G49" s="112"/>
      <c r="H49" s="112"/>
      <c r="I49" s="112"/>
      <c r="J49" s="40"/>
      <c r="K49" s="98"/>
      <c r="L49" s="59"/>
      <c r="M49" s="112"/>
      <c r="N49" s="112"/>
      <c r="O49" s="112"/>
      <c r="P49" s="112"/>
      <c r="Q49" s="40"/>
      <c r="R49" s="98"/>
      <c r="S49" s="59"/>
      <c r="T49" s="112"/>
      <c r="U49" s="112"/>
      <c r="V49" s="112"/>
      <c r="W49" s="112"/>
      <c r="X49" s="40"/>
      <c r="Y49" s="98"/>
      <c r="Z49" s="59"/>
      <c r="AA49" s="112"/>
      <c r="AB49" s="112"/>
      <c r="AC49" s="112"/>
      <c r="AD49" s="112"/>
      <c r="AE49" s="40"/>
      <c r="AF49" s="98"/>
      <c r="AG49" s="59"/>
      <c r="AH49" s="112"/>
      <c r="AI49" s="112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>
      <c r="B50" s="147"/>
      <c r="C50" s="148"/>
      <c r="D50" s="112" t="s">
        <v>5</v>
      </c>
      <c r="E50" s="112"/>
      <c r="F50" s="112"/>
      <c r="G50" s="112"/>
      <c r="H50" s="112"/>
      <c r="I50" s="112"/>
      <c r="J50" s="40"/>
      <c r="K50" s="98"/>
      <c r="L50" s="59"/>
      <c r="M50" s="112"/>
      <c r="N50" s="112"/>
      <c r="O50" s="112"/>
      <c r="P50" s="112"/>
      <c r="Q50" s="40"/>
      <c r="R50" s="98"/>
      <c r="S50" s="59"/>
      <c r="T50" s="112"/>
      <c r="U50" s="112"/>
      <c r="V50" s="112"/>
      <c r="W50" s="112"/>
      <c r="X50" s="40"/>
      <c r="Y50" s="98"/>
      <c r="Z50" s="59"/>
      <c r="AA50" s="112"/>
      <c r="AB50" s="112"/>
      <c r="AC50" s="112"/>
      <c r="AD50" s="112"/>
      <c r="AE50" s="40"/>
      <c r="AF50" s="98"/>
      <c r="AG50" s="59"/>
      <c r="AH50" s="112"/>
      <c r="AI50" s="112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>
      <c r="B51" s="149"/>
      <c r="C51" s="150"/>
      <c r="D51" s="112" t="s">
        <v>6</v>
      </c>
      <c r="E51" s="112"/>
      <c r="F51" s="112"/>
      <c r="G51" s="112"/>
      <c r="H51" s="112"/>
      <c r="I51" s="112"/>
      <c r="J51" s="40"/>
      <c r="K51" s="98"/>
      <c r="L51" s="59"/>
      <c r="M51" s="112"/>
      <c r="N51" s="112"/>
      <c r="O51" s="112"/>
      <c r="P51" s="112"/>
      <c r="Q51" s="40"/>
      <c r="R51" s="98"/>
      <c r="S51" s="59"/>
      <c r="T51" s="112"/>
      <c r="U51" s="112"/>
      <c r="V51" s="112"/>
      <c r="W51" s="112"/>
      <c r="X51" s="40"/>
      <c r="Y51" s="98"/>
      <c r="Z51" s="59"/>
      <c r="AA51" s="112"/>
      <c r="AB51" s="112"/>
      <c r="AC51" s="112"/>
      <c r="AD51" s="112"/>
      <c r="AE51" s="40"/>
      <c r="AF51" s="98"/>
      <c r="AG51" s="59"/>
      <c r="AH51" s="112"/>
      <c r="AI51" s="112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>
      <c r="B52" s="147"/>
      <c r="C52" s="148"/>
      <c r="D52" s="112" t="s">
        <v>5</v>
      </c>
      <c r="E52" s="112"/>
      <c r="F52" s="112"/>
      <c r="G52" s="112"/>
      <c r="H52" s="112"/>
      <c r="I52" s="112"/>
      <c r="J52" s="40"/>
      <c r="K52" s="98"/>
      <c r="L52" s="59"/>
      <c r="M52" s="112"/>
      <c r="N52" s="112"/>
      <c r="O52" s="112"/>
      <c r="P52" s="112"/>
      <c r="Q52" s="40"/>
      <c r="R52" s="98"/>
      <c r="S52" s="59"/>
      <c r="T52" s="112"/>
      <c r="U52" s="112"/>
      <c r="V52" s="112"/>
      <c r="W52" s="112"/>
      <c r="X52" s="40"/>
      <c r="Y52" s="98"/>
      <c r="Z52" s="59"/>
      <c r="AA52" s="112"/>
      <c r="AB52" s="112"/>
      <c r="AC52" s="112"/>
      <c r="AD52" s="112"/>
      <c r="AE52" s="40"/>
      <c r="AF52" s="98"/>
      <c r="AG52" s="59"/>
      <c r="AH52" s="112"/>
      <c r="AI52" s="112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>
      <c r="B53" s="151"/>
      <c r="C53" s="152"/>
      <c r="D53" s="113" t="s">
        <v>6</v>
      </c>
      <c r="E53" s="113"/>
      <c r="F53" s="113"/>
      <c r="G53" s="113"/>
      <c r="H53" s="113"/>
      <c r="I53" s="113"/>
      <c r="J53" s="41"/>
      <c r="K53" s="99"/>
      <c r="L53" s="111"/>
      <c r="M53" s="113"/>
      <c r="N53" s="113"/>
      <c r="O53" s="113"/>
      <c r="P53" s="113"/>
      <c r="Q53" s="41"/>
      <c r="R53" s="99"/>
      <c r="S53" s="111"/>
      <c r="T53" s="113"/>
      <c r="U53" s="113"/>
      <c r="V53" s="113"/>
      <c r="W53" s="113"/>
      <c r="X53" s="41"/>
      <c r="Y53" s="99"/>
      <c r="Z53" s="111"/>
      <c r="AA53" s="113"/>
      <c r="AB53" s="113"/>
      <c r="AC53" s="113"/>
      <c r="AD53" s="113"/>
      <c r="AE53" s="41"/>
      <c r="AF53" s="99"/>
      <c r="AG53" s="111"/>
      <c r="AH53" s="113"/>
      <c r="AI53" s="113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3" t="s">
        <v>13</v>
      </c>
      <c r="AK54" s="154"/>
      <c r="AL54" s="154"/>
      <c r="AM54" s="154"/>
      <c r="AN54" s="21">
        <f>SUM(AN46,AN48,AN50,AN52)</f>
        <v>0</v>
      </c>
    </row>
    <row r="55" spans="2:42" s="19" customFormat="1" ht="12" customHeight="1">
      <c r="B55" s="155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6"/>
      <c r="D55" s="156"/>
      <c r="E55" s="156"/>
      <c r="F55" s="156"/>
      <c r="G55" s="156"/>
      <c r="H55" s="156"/>
      <c r="I55" s="156"/>
      <c r="J55" s="156"/>
      <c r="K55" s="157"/>
      <c r="L55" s="161" t="s">
        <v>19</v>
      </c>
      <c r="M55" s="162"/>
      <c r="N55" s="165"/>
      <c r="O55" s="161" t="s">
        <v>20</v>
      </c>
      <c r="P55" s="162"/>
      <c r="Q55" s="165"/>
      <c r="R55" s="167"/>
      <c r="S55" s="167"/>
      <c r="T55" s="167"/>
      <c r="U55" s="138" t="s">
        <v>22</v>
      </c>
      <c r="V55" s="139"/>
      <c r="W55" s="140"/>
      <c r="X55" s="141" t="s">
        <v>23</v>
      </c>
      <c r="Y55" s="142"/>
      <c r="Z55" s="143"/>
      <c r="AA55" s="138" t="s">
        <v>22</v>
      </c>
      <c r="AB55" s="139"/>
      <c r="AC55" s="140"/>
      <c r="AD55" s="141" t="s">
        <v>23</v>
      </c>
      <c r="AE55" s="142"/>
      <c r="AF55" s="171"/>
      <c r="AG55" s="11"/>
      <c r="AH55" s="11"/>
      <c r="AI55" s="30"/>
      <c r="AJ55" s="172" t="s">
        <v>14</v>
      </c>
      <c r="AK55" s="173"/>
      <c r="AL55" s="173"/>
      <c r="AM55" s="173"/>
      <c r="AN55" s="46">
        <f>SUM(AN47,AN49,AN51,AN53)</f>
        <v>0</v>
      </c>
    </row>
    <row r="56" spans="2:42" s="19" customFormat="1" ht="12" customHeight="1" thickBot="1">
      <c r="B56" s="158"/>
      <c r="C56" s="159"/>
      <c r="D56" s="159"/>
      <c r="E56" s="159"/>
      <c r="F56" s="159"/>
      <c r="G56" s="159"/>
      <c r="H56" s="159"/>
      <c r="I56" s="159"/>
      <c r="J56" s="159"/>
      <c r="K56" s="160"/>
      <c r="L56" s="163"/>
      <c r="M56" s="164"/>
      <c r="N56" s="166"/>
      <c r="O56" s="163"/>
      <c r="P56" s="164"/>
      <c r="Q56" s="166"/>
      <c r="R56" s="144" t="s">
        <v>21</v>
      </c>
      <c r="S56" s="144"/>
      <c r="T56" s="144"/>
      <c r="U56" s="145"/>
      <c r="V56" s="145"/>
      <c r="W56" s="145"/>
      <c r="X56" s="145"/>
      <c r="Y56" s="145"/>
      <c r="Z56" s="145"/>
      <c r="AA56" s="146"/>
      <c r="AB56" s="146"/>
      <c r="AC56" s="146"/>
      <c r="AD56" s="146"/>
      <c r="AE56" s="146"/>
      <c r="AF56" s="174"/>
      <c r="AG56" s="11"/>
      <c r="AH56" s="11"/>
      <c r="AI56" s="30"/>
      <c r="AJ56" s="168" t="s">
        <v>1</v>
      </c>
      <c r="AK56" s="169"/>
      <c r="AL56" s="169"/>
      <c r="AM56" s="170"/>
      <c r="AN56" s="26">
        <f>AN54+AN55</f>
        <v>0</v>
      </c>
    </row>
    <row r="57" spans="2:42" s="10" customFormat="1" ht="12" customHeight="1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12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6"/>
      <c r="V59" s="136"/>
      <c r="W59" s="136"/>
      <c r="Y59" s="1"/>
      <c r="AF59" s="1"/>
    </row>
    <row r="60" spans="2:42" ht="9" customHeight="1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45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>
      <c r="B62" s="25"/>
      <c r="C62" s="25"/>
      <c r="D62" s="34" t="str">
        <f>CONCATENATE(AN1," ",D2)</f>
        <v xml:space="preserve"> Hasan AYDIN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>
      <c r="B63" s="25"/>
      <c r="C63" s="25"/>
      <c r="D63" s="137" t="s">
        <v>44</v>
      </c>
      <c r="E63" s="137"/>
      <c r="F63" s="137"/>
      <c r="G63" s="137"/>
      <c r="H63" s="137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>
      <c r="B67" s="1"/>
      <c r="C67" s="1"/>
      <c r="D67" s="7"/>
      <c r="R67" s="1"/>
      <c r="S67" s="1"/>
      <c r="Y67" s="1"/>
      <c r="AF67" s="1"/>
    </row>
    <row r="68" spans="2:40" ht="12">
      <c r="B68" s="33"/>
      <c r="C68" s="33"/>
      <c r="D68" s="7"/>
      <c r="R68" s="1"/>
      <c r="S68" s="1"/>
      <c r="Y68" s="1"/>
      <c r="AF68" s="1"/>
    </row>
    <row r="69" spans="2:40" ht="12">
      <c r="B69" s="33" t="s">
        <v>24</v>
      </c>
      <c r="C69" s="33"/>
      <c r="D69" s="7"/>
      <c r="R69" s="1"/>
      <c r="S69" s="1"/>
      <c r="Y69" s="1"/>
      <c r="AF69" s="1"/>
    </row>
    <row r="70" spans="2:40" s="1" customFormat="1">
      <c r="D70" s="7"/>
      <c r="AN70" s="2"/>
    </row>
    <row r="71" spans="2:40" s="1" customFormat="1">
      <c r="D71" s="7"/>
      <c r="AN71" s="2"/>
    </row>
    <row r="72" spans="2:40" s="1" customFormat="1">
      <c r="D72" s="7"/>
      <c r="AN72" s="2"/>
    </row>
    <row r="73" spans="2:40" s="1" customFormat="1">
      <c r="D73" s="7"/>
      <c r="AN73" s="2"/>
    </row>
    <row r="74" spans="2:40" s="1" customFormat="1">
      <c r="D74" s="7"/>
      <c r="AN74" s="2"/>
    </row>
    <row r="75" spans="2:40" s="1" customFormat="1">
      <c r="D75" s="7"/>
      <c r="AN75" s="2"/>
    </row>
    <row r="76" spans="2:40" s="1" customFormat="1">
      <c r="D76" s="7"/>
      <c r="AN76" s="2"/>
    </row>
    <row r="77" spans="2:40" s="1" customFormat="1">
      <c r="D77" s="7"/>
      <c r="AN77" s="2"/>
    </row>
    <row r="78" spans="2:40" s="1" customFormat="1">
      <c r="D78" s="7"/>
      <c r="AN78" s="2"/>
    </row>
    <row r="79" spans="2:40" s="1" customFormat="1">
      <c r="D79" s="7"/>
      <c r="AN79" s="2"/>
    </row>
    <row r="80" spans="2:40" s="1" customFormat="1">
      <c r="D80" s="7"/>
      <c r="AN80" s="2"/>
    </row>
    <row r="81" spans="4:40" s="1" customFormat="1">
      <c r="D81" s="7"/>
      <c r="AN81" s="2"/>
    </row>
    <row r="82" spans="4:40" s="1" customFormat="1">
      <c r="D82" s="7"/>
      <c r="AN82" s="2"/>
    </row>
    <row r="83" spans="4:40" s="1" customFormat="1">
      <c r="D83" s="7"/>
      <c r="AN83" s="2"/>
    </row>
    <row r="84" spans="4:40" s="1" customFormat="1">
      <c r="D84" s="7"/>
      <c r="AN84" s="2"/>
    </row>
    <row r="85" spans="4:40" s="1" customFormat="1">
      <c r="D85" s="7"/>
      <c r="AN85" s="2"/>
    </row>
    <row r="86" spans="4:40" s="1" customFormat="1">
      <c r="D86" s="7"/>
      <c r="AN86" s="2"/>
    </row>
    <row r="87" spans="4:40" s="1" customFormat="1">
      <c r="D87" s="7"/>
      <c r="AN87" s="2"/>
    </row>
    <row r="88" spans="4:40" s="1" customFormat="1">
      <c r="D88" s="7"/>
      <c r="AN88" s="2"/>
    </row>
    <row r="89" spans="4:40" s="1" customFormat="1">
      <c r="D89" s="7"/>
      <c r="AN89" s="2"/>
    </row>
    <row r="90" spans="4:40" s="1" customFormat="1">
      <c r="D90" s="7"/>
      <c r="AN90" s="2"/>
    </row>
    <row r="91" spans="4:40" s="1" customFormat="1">
      <c r="D91" s="7"/>
      <c r="AN91" s="2"/>
    </row>
    <row r="92" spans="4:40" s="1" customFormat="1">
      <c r="D92" s="7"/>
      <c r="AN92" s="2"/>
    </row>
    <row r="93" spans="4:40" s="1" customFormat="1">
      <c r="D93" s="7"/>
      <c r="AN93" s="2"/>
    </row>
    <row r="94" spans="4:40" s="1" customFormat="1">
      <c r="D94" s="7"/>
      <c r="AN94" s="2"/>
    </row>
    <row r="95" spans="4:40" s="1" customFormat="1">
      <c r="D95" s="7"/>
      <c r="AN95" s="2"/>
    </row>
    <row r="96" spans="4:40" s="1" customFormat="1">
      <c r="D96" s="7"/>
      <c r="AN96" s="2"/>
    </row>
    <row r="97" spans="4:40" s="1" customFormat="1">
      <c r="D97" s="7"/>
      <c r="AN97" s="2"/>
    </row>
    <row r="98" spans="4:40" s="1" customFormat="1">
      <c r="D98" s="7"/>
      <c r="AN98" s="2"/>
    </row>
    <row r="99" spans="4:40" s="1" customFormat="1">
      <c r="D99" s="7"/>
      <c r="AN99" s="2"/>
    </row>
    <row r="100" spans="4:40" s="1" customFormat="1">
      <c r="D100" s="7"/>
      <c r="AN100" s="2"/>
    </row>
    <row r="101" spans="4:40" s="1" customFormat="1">
      <c r="D101" s="7"/>
      <c r="AN101" s="2"/>
    </row>
    <row r="102" spans="4:40" s="1" customFormat="1">
      <c r="D102" s="7"/>
      <c r="AN102" s="2"/>
    </row>
    <row r="103" spans="4:40" s="1" customFormat="1">
      <c r="D103" s="7"/>
      <c r="AN103" s="2"/>
    </row>
    <row r="104" spans="4:40" s="1" customFormat="1">
      <c r="D104" s="7"/>
      <c r="AN104" s="2"/>
    </row>
    <row r="105" spans="4:40" s="1" customFormat="1">
      <c r="D105" s="7"/>
      <c r="AN105" s="2"/>
    </row>
    <row r="106" spans="4:40" s="1" customFormat="1">
      <c r="D106" s="7"/>
      <c r="AN106" s="2"/>
    </row>
    <row r="107" spans="4:40" s="1" customFormat="1">
      <c r="D107" s="7"/>
      <c r="AN107" s="2"/>
    </row>
    <row r="108" spans="4:40" s="1" customFormat="1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4" right="0.15748031496062992" top="0.51" bottom="0.27" header="0.19685039370078741" footer="0.19685039370078741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033" r:id="rId4" name="Check Box 1">
              <controlPr defaultSize="0" autoFill="0" autoLine="0" autoPict="0">
                <anchor moveWithCells="1">
                  <from>
                    <xdr:col>13</xdr:col>
                    <xdr:colOff>25400</xdr:colOff>
                    <xdr:row>53</xdr:row>
                    <xdr:rowOff>114300</xdr:rowOff>
                  </from>
                  <to>
                    <xdr:col>14</xdr:col>
                    <xdr:colOff>88900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4" r:id="rId5" name="Check Box 2">
              <controlPr defaultSize="0" autoFill="0" autoLine="0" autoPict="0">
                <anchor moveWithCells="1">
                  <from>
                    <xdr:col>16</xdr:col>
                    <xdr:colOff>25400</xdr:colOff>
                    <xdr:row>53</xdr:row>
                    <xdr:rowOff>139700</xdr:rowOff>
                  </from>
                  <to>
                    <xdr:col>16</xdr:col>
                    <xdr:colOff>215900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X108"/>
  <sheetViews>
    <sheetView zoomScale="120" zoomScaleNormal="120" workbookViewId="0">
      <selection activeCell="AD19" sqref="AD19"/>
    </sheetView>
  </sheetViews>
  <sheetFormatPr baseColWidth="10" defaultColWidth="9.1640625" defaultRowHeight="11"/>
  <cols>
    <col min="1" max="1" width="1.5" style="14" customWidth="1"/>
    <col min="2" max="2" width="12.6640625" style="14" customWidth="1"/>
    <col min="3" max="3" width="21.6640625" style="14" customWidth="1"/>
    <col min="4" max="4" width="13.1640625" style="12" customWidth="1"/>
    <col min="5" max="17" width="3.5" style="1" customWidth="1"/>
    <col min="18" max="19" width="3.5" style="15" customWidth="1"/>
    <col min="20" max="24" width="3.5" style="1" customWidth="1"/>
    <col min="25" max="25" width="3.5" style="15" customWidth="1"/>
    <col min="26" max="31" width="3.5" style="1" customWidth="1"/>
    <col min="32" max="32" width="3.5" style="15" customWidth="1"/>
    <col min="33" max="36" width="3.5" style="1" customWidth="1"/>
    <col min="37" max="37" width="3.83203125" style="1" customWidth="1"/>
    <col min="38" max="39" width="3.5" style="1" customWidth="1"/>
    <col min="40" max="40" width="12.1640625" style="2" customWidth="1"/>
    <col min="41" max="41" width="3.33203125" style="14" customWidth="1"/>
    <col min="42" max="42" width="9" style="14" customWidth="1"/>
    <col min="43" max="46" width="3.33203125" style="14" customWidth="1"/>
    <col min="47" max="16384" width="9.1640625" style="14"/>
  </cols>
  <sheetData>
    <row r="1" spans="2:50" s="1" customFormat="1" ht="12" customHeight="1">
      <c r="B1" s="8"/>
      <c r="C1" s="8" t="s">
        <v>7</v>
      </c>
      <c r="D1" s="7"/>
      <c r="P1" s="3"/>
      <c r="Q1" s="61" t="s">
        <v>9</v>
      </c>
      <c r="R1" s="104"/>
      <c r="AG1" s="8"/>
      <c r="AH1" s="195"/>
      <c r="AI1" s="195"/>
      <c r="AJ1" s="195"/>
      <c r="AK1" s="195"/>
      <c r="AL1" s="195"/>
      <c r="AN1" s="2"/>
    </row>
    <row r="2" spans="2:50" s="1" customFormat="1" ht="12" customHeight="1">
      <c r="B2" s="3"/>
      <c r="C2" s="3" t="s">
        <v>26</v>
      </c>
      <c r="D2" s="13" t="s">
        <v>48</v>
      </c>
      <c r="P2" s="3"/>
      <c r="Q2" s="61" t="s">
        <v>31</v>
      </c>
      <c r="R2" s="104"/>
      <c r="AG2" s="8"/>
      <c r="AH2" s="195"/>
      <c r="AI2" s="195"/>
      <c r="AJ2" s="195"/>
      <c r="AK2" s="195"/>
      <c r="AL2" s="195"/>
      <c r="AN2" s="2"/>
    </row>
    <row r="3" spans="2:50" s="1" customFormat="1" ht="12" customHeight="1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5"/>
      <c r="AI3" s="195"/>
      <c r="AJ3" s="195"/>
      <c r="AK3" s="195"/>
      <c r="AL3" s="195"/>
      <c r="AN3" s="2"/>
    </row>
    <row r="4" spans="2:50" s="1" customFormat="1" ht="12" customHeight="1">
      <c r="B4" s="3"/>
      <c r="C4" s="3" t="s">
        <v>17</v>
      </c>
      <c r="D4" s="13" t="s">
        <v>34</v>
      </c>
      <c r="V4" s="104"/>
      <c r="AG4" s="8"/>
      <c r="AH4" s="195"/>
      <c r="AI4" s="195"/>
      <c r="AJ4" s="195"/>
      <c r="AK4" s="195"/>
      <c r="AL4" s="195"/>
    </row>
    <row r="5" spans="2:50" s="1" customFormat="1" ht="12" customHeight="1">
      <c r="B5" s="3"/>
      <c r="C5" s="3" t="s">
        <v>27</v>
      </c>
      <c r="D5" s="13"/>
      <c r="V5" s="104"/>
      <c r="AL5" s="104"/>
    </row>
    <row r="6" spans="2:50" s="1" customFormat="1" ht="12" customHeight="1">
      <c r="B6" s="3"/>
      <c r="C6" s="3"/>
      <c r="D6" s="13"/>
      <c r="V6" s="104"/>
      <c r="AL6" s="104"/>
    </row>
    <row r="7" spans="2:50" s="1" customFormat="1" ht="21" customHeight="1">
      <c r="D7" s="7"/>
      <c r="N7" s="9" t="s">
        <v>0</v>
      </c>
      <c r="Q7" s="196">
        <f>L9</f>
        <v>43198</v>
      </c>
      <c r="R7" s="196"/>
      <c r="S7" s="196"/>
      <c r="T7" s="197">
        <f>M9</f>
        <v>43199</v>
      </c>
      <c r="U7" s="197"/>
      <c r="V7" s="197"/>
    </row>
    <row r="8" spans="2:50" s="1" customFormat="1" ht="5.25" customHeight="1" thickBot="1">
      <c r="D8" s="7"/>
      <c r="AN8" s="2"/>
    </row>
    <row r="9" spans="2:50" s="5" customFormat="1" ht="17.25" customHeight="1" thickTop="1">
      <c r="B9" s="185" t="s">
        <v>3</v>
      </c>
      <c r="C9" s="186"/>
      <c r="D9" s="189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1" t="s">
        <v>2</v>
      </c>
    </row>
    <row r="10" spans="2:50" s="6" customFormat="1" ht="28.25" customHeight="1" thickBot="1">
      <c r="B10" s="187"/>
      <c r="C10" s="188"/>
      <c r="D10" s="190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2"/>
    </row>
    <row r="11" spans="2:50" s="22" customFormat="1" ht="15.75" customHeight="1" thickTop="1" thickBot="1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>
      <c r="B12" s="175" t="s">
        <v>53</v>
      </c>
      <c r="C12" s="176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/>
      <c r="P12" s="116"/>
      <c r="Q12" s="39">
        <v>3</v>
      </c>
      <c r="R12" s="68"/>
      <c r="S12" s="68"/>
      <c r="T12" s="116"/>
      <c r="U12" s="116"/>
      <c r="V12" s="116"/>
      <c r="W12" s="116"/>
      <c r="X12" s="39">
        <v>3</v>
      </c>
      <c r="Y12" s="68"/>
      <c r="Z12" s="68"/>
      <c r="AA12" s="68"/>
      <c r="AB12" s="116"/>
      <c r="AC12" s="116"/>
      <c r="AD12" s="116"/>
      <c r="AE12" s="39">
        <v>3</v>
      </c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9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>
      <c r="B13" s="193"/>
      <c r="C13" s="194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/>
      <c r="P13" s="117"/>
      <c r="Q13" s="40">
        <v>0</v>
      </c>
      <c r="R13" s="71"/>
      <c r="S13" s="71"/>
      <c r="T13" s="117"/>
      <c r="U13" s="117"/>
      <c r="V13" s="117"/>
      <c r="W13" s="117"/>
      <c r="X13" s="40">
        <v>0</v>
      </c>
      <c r="Y13" s="71"/>
      <c r="Z13" s="71"/>
      <c r="AA13" s="71"/>
      <c r="AB13" s="117"/>
      <c r="AC13" s="117"/>
      <c r="AD13" s="117"/>
      <c r="AE13" s="40">
        <v>0</v>
      </c>
      <c r="AF13" s="71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>
      <c r="B14" s="147"/>
      <c r="C14" s="148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>
      <c r="B15" s="149"/>
      <c r="C15" s="150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>
      <c r="B16" s="147"/>
      <c r="C16" s="148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>
      <c r="B17" s="149"/>
      <c r="C17" s="150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>
      <c r="B18" s="147"/>
      <c r="C18" s="148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>
      <c r="B19" s="149"/>
      <c r="C19" s="150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>
      <c r="B20" s="147"/>
      <c r="C20" s="148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>
      <c r="B21" s="149"/>
      <c r="C21" s="150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>
      <c r="B22" s="147"/>
      <c r="C22" s="148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>
      <c r="B23" s="149"/>
      <c r="C23" s="150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>
      <c r="B24" s="193"/>
      <c r="C24" s="194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>
      <c r="B25" s="149"/>
      <c r="C25" s="150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>
      <c r="B26" s="147"/>
      <c r="C26" s="148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>
      <c r="B27" s="151"/>
      <c r="C27" s="152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3" t="s">
        <v>13</v>
      </c>
      <c r="AK28" s="154"/>
      <c r="AL28" s="154"/>
      <c r="AM28" s="154"/>
      <c r="AN28" s="21">
        <f>SUM(AN12,AN14,AN16,AN18,AN20,AN22,AN24,AN26)</f>
        <v>9</v>
      </c>
      <c r="AP28" s="18"/>
    </row>
    <row r="29" spans="2:42" s="19" customFormat="1" ht="12" customHeight="1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77" t="s">
        <v>14</v>
      </c>
      <c r="AK29" s="178"/>
      <c r="AL29" s="178"/>
      <c r="AM29" s="178"/>
      <c r="AN29" s="45">
        <f>SUM(AN13,AN15,AN17,AN19,AN21,AN23,AN25,AN27)</f>
        <v>0</v>
      </c>
      <c r="AP29" s="18"/>
    </row>
    <row r="30" spans="2:42" s="22" customFormat="1" ht="12" customHeight="1" thickBot="1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79" t="s">
        <v>1</v>
      </c>
      <c r="AK30" s="180"/>
      <c r="AL30" s="180"/>
      <c r="AM30" s="180"/>
      <c r="AN30" s="26">
        <f>AN28+AN29</f>
        <v>9</v>
      </c>
      <c r="AP30" s="20"/>
    </row>
    <row r="31" spans="2:42" s="19" customFormat="1" ht="8.25" customHeight="1">
      <c r="B31" s="175"/>
      <c r="C31" s="176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>
      <c r="B32" s="149"/>
      <c r="C32" s="150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>
      <c r="B33" s="147"/>
      <c r="C33" s="148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>
      <c r="B34" s="149"/>
      <c r="C34" s="150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>
      <c r="B35" s="147"/>
      <c r="C35" s="148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>
      <c r="B36" s="149"/>
      <c r="C36" s="150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>
      <c r="B37" s="147"/>
      <c r="C37" s="148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>
      <c r="B38" s="149"/>
      <c r="C38" s="150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>
      <c r="B39" s="147"/>
      <c r="C39" s="148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>
      <c r="B40" s="149"/>
      <c r="C40" s="150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>
      <c r="B41" s="147"/>
      <c r="C41" s="148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>
      <c r="B42" s="151"/>
      <c r="C42" s="152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1" t="s">
        <v>13</v>
      </c>
      <c r="AK43" s="182"/>
      <c r="AL43" s="182"/>
      <c r="AM43" s="183"/>
      <c r="AN43" s="21">
        <f>SUM(AN31,AN33,AN35,AN37,AN39,AN41)</f>
        <v>0</v>
      </c>
      <c r="AP43" s="18"/>
    </row>
    <row r="44" spans="2:42" s="19" customFormat="1" ht="12" customHeight="1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47" t="s">
        <v>14</v>
      </c>
      <c r="AK44" s="184"/>
      <c r="AL44" s="184"/>
      <c r="AM44" s="148"/>
      <c r="AN44" s="45">
        <f>SUM(AN32,AN34,AN36,AN38,AN40,AN42)</f>
        <v>0</v>
      </c>
      <c r="AP44" s="18"/>
    </row>
    <row r="45" spans="2:42" s="19" customFormat="1" ht="12" customHeight="1" thickBot="1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47" t="s">
        <v>1</v>
      </c>
      <c r="AK45" s="184"/>
      <c r="AL45" s="184"/>
      <c r="AM45" s="148"/>
      <c r="AN45" s="47">
        <f>AN43+AN44</f>
        <v>0</v>
      </c>
      <c r="AP45" s="18"/>
    </row>
    <row r="46" spans="2:42" s="19" customFormat="1" ht="8.25" customHeight="1">
      <c r="B46" s="175"/>
      <c r="C46" s="176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>
      <c r="B47" s="149"/>
      <c r="C47" s="150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>
      <c r="B48" s="147"/>
      <c r="C48" s="148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>
      <c r="B49" s="149"/>
      <c r="C49" s="150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>
      <c r="B50" s="147"/>
      <c r="C50" s="148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>
      <c r="B51" s="149"/>
      <c r="C51" s="150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>
      <c r="B52" s="147"/>
      <c r="C52" s="148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>
      <c r="B53" s="151"/>
      <c r="C53" s="152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3" t="s">
        <v>13</v>
      </c>
      <c r="AK54" s="154"/>
      <c r="AL54" s="154"/>
      <c r="AM54" s="154"/>
      <c r="AN54" s="21">
        <f>SUM(AN46,AN48,AN50,AN52)</f>
        <v>0</v>
      </c>
    </row>
    <row r="55" spans="2:42" s="19" customFormat="1" ht="12" customHeight="1">
      <c r="B55" s="155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6"/>
      <c r="D55" s="156"/>
      <c r="E55" s="156"/>
      <c r="F55" s="156"/>
      <c r="G55" s="156"/>
      <c r="H55" s="156"/>
      <c r="I55" s="156"/>
      <c r="J55" s="156"/>
      <c r="K55" s="157"/>
      <c r="L55" s="161" t="s">
        <v>19</v>
      </c>
      <c r="M55" s="162"/>
      <c r="N55" s="165"/>
      <c r="O55" s="161" t="s">
        <v>20</v>
      </c>
      <c r="P55" s="162"/>
      <c r="Q55" s="165"/>
      <c r="R55" s="167"/>
      <c r="S55" s="167"/>
      <c r="T55" s="167"/>
      <c r="U55" s="138" t="s">
        <v>22</v>
      </c>
      <c r="V55" s="139"/>
      <c r="W55" s="140"/>
      <c r="X55" s="141" t="s">
        <v>23</v>
      </c>
      <c r="Y55" s="142"/>
      <c r="Z55" s="143"/>
      <c r="AA55" s="138" t="s">
        <v>22</v>
      </c>
      <c r="AB55" s="139"/>
      <c r="AC55" s="140"/>
      <c r="AD55" s="141" t="s">
        <v>23</v>
      </c>
      <c r="AE55" s="142"/>
      <c r="AF55" s="171"/>
      <c r="AG55" s="11"/>
      <c r="AH55" s="11"/>
      <c r="AI55" s="30"/>
      <c r="AJ55" s="172" t="s">
        <v>14</v>
      </c>
      <c r="AK55" s="173"/>
      <c r="AL55" s="173"/>
      <c r="AM55" s="173"/>
      <c r="AN55" s="46">
        <f>SUM(AN47,AN49,AN51,AN53)</f>
        <v>0</v>
      </c>
    </row>
    <row r="56" spans="2:42" s="19" customFormat="1" ht="12" customHeight="1" thickBot="1">
      <c r="B56" s="158"/>
      <c r="C56" s="159"/>
      <c r="D56" s="159"/>
      <c r="E56" s="159"/>
      <c r="F56" s="159"/>
      <c r="G56" s="159"/>
      <c r="H56" s="159"/>
      <c r="I56" s="159"/>
      <c r="J56" s="159"/>
      <c r="K56" s="160"/>
      <c r="L56" s="163"/>
      <c r="M56" s="164"/>
      <c r="N56" s="166"/>
      <c r="O56" s="163"/>
      <c r="P56" s="164"/>
      <c r="Q56" s="166"/>
      <c r="R56" s="144" t="s">
        <v>21</v>
      </c>
      <c r="S56" s="144"/>
      <c r="T56" s="144"/>
      <c r="U56" s="145"/>
      <c r="V56" s="145"/>
      <c r="W56" s="145"/>
      <c r="X56" s="145"/>
      <c r="Y56" s="145"/>
      <c r="Z56" s="145"/>
      <c r="AA56" s="146"/>
      <c r="AB56" s="146"/>
      <c r="AC56" s="146"/>
      <c r="AD56" s="146"/>
      <c r="AE56" s="146"/>
      <c r="AF56" s="174"/>
      <c r="AG56" s="11"/>
      <c r="AH56" s="11"/>
      <c r="AI56" s="30"/>
      <c r="AJ56" s="168" t="s">
        <v>1</v>
      </c>
      <c r="AK56" s="169"/>
      <c r="AL56" s="169"/>
      <c r="AM56" s="170"/>
      <c r="AN56" s="26">
        <f>AN54+AN55</f>
        <v>0</v>
      </c>
    </row>
    <row r="57" spans="2:42" s="10" customFormat="1" ht="12" customHeight="1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9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6"/>
      <c r="V59" s="136"/>
      <c r="W59" s="136"/>
      <c r="Y59" s="1"/>
      <c r="AF59" s="1"/>
    </row>
    <row r="60" spans="2:42" ht="9" customHeight="1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>
      <c r="B62" s="25"/>
      <c r="C62" s="25"/>
      <c r="D62" s="34" t="str">
        <f>CONCATENATE(AN1," ",D2)</f>
        <v xml:space="preserve"> Ahmet Halim KÖMÜRCÜ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>
      <c r="B63" s="25"/>
      <c r="C63" s="25"/>
      <c r="D63" s="137" t="s">
        <v>49</v>
      </c>
      <c r="E63" s="137"/>
      <c r="F63" s="137"/>
      <c r="G63" s="137"/>
      <c r="H63" s="137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>
      <c r="B67" s="1"/>
      <c r="C67" s="1"/>
      <c r="D67" s="7"/>
      <c r="R67" s="1"/>
      <c r="S67" s="1"/>
      <c r="Y67" s="1"/>
      <c r="AF67" s="1"/>
    </row>
    <row r="68" spans="2:40" ht="12">
      <c r="B68" s="33"/>
      <c r="C68" s="33"/>
      <c r="D68" s="7"/>
      <c r="R68" s="1"/>
      <c r="S68" s="1"/>
      <c r="Y68" s="1"/>
      <c r="AF68" s="1"/>
    </row>
    <row r="69" spans="2:40" ht="12">
      <c r="B69" s="33" t="s">
        <v>24</v>
      </c>
      <c r="C69" s="33"/>
      <c r="D69" s="7"/>
      <c r="R69" s="1"/>
      <c r="S69" s="1"/>
      <c r="Y69" s="1"/>
      <c r="AF69" s="1"/>
    </row>
    <row r="70" spans="2:40" s="1" customFormat="1">
      <c r="D70" s="7"/>
      <c r="AN70" s="2"/>
    </row>
    <row r="71" spans="2:40" s="1" customFormat="1">
      <c r="D71" s="7"/>
      <c r="AN71" s="2"/>
    </row>
    <row r="72" spans="2:40" s="1" customFormat="1">
      <c r="D72" s="7"/>
      <c r="AN72" s="2"/>
    </row>
    <row r="73" spans="2:40" s="1" customFormat="1">
      <c r="D73" s="7"/>
      <c r="AN73" s="2"/>
    </row>
    <row r="74" spans="2:40" s="1" customFormat="1">
      <c r="D74" s="7"/>
      <c r="AN74" s="2"/>
    </row>
    <row r="75" spans="2:40" s="1" customFormat="1">
      <c r="D75" s="7"/>
      <c r="AN75" s="2"/>
    </row>
    <row r="76" spans="2:40" s="1" customFormat="1">
      <c r="D76" s="7"/>
      <c r="AN76" s="2"/>
    </row>
    <row r="77" spans="2:40" s="1" customFormat="1">
      <c r="D77" s="7"/>
      <c r="AN77" s="2"/>
    </row>
    <row r="78" spans="2:40" s="1" customFormat="1">
      <c r="D78" s="7"/>
      <c r="AN78" s="2"/>
    </row>
    <row r="79" spans="2:40" s="1" customFormat="1">
      <c r="D79" s="7"/>
      <c r="AN79" s="2"/>
    </row>
    <row r="80" spans="2:40" s="1" customFormat="1">
      <c r="D80" s="7"/>
      <c r="AN80" s="2"/>
    </row>
    <row r="81" spans="4:40" s="1" customFormat="1">
      <c r="D81" s="7"/>
      <c r="AN81" s="2"/>
    </row>
    <row r="82" spans="4:40" s="1" customFormat="1">
      <c r="D82" s="7"/>
      <c r="AN82" s="2"/>
    </row>
    <row r="83" spans="4:40" s="1" customFormat="1">
      <c r="D83" s="7"/>
      <c r="AN83" s="2"/>
    </row>
    <row r="84" spans="4:40" s="1" customFormat="1">
      <c r="D84" s="7"/>
      <c r="AN84" s="2"/>
    </row>
    <row r="85" spans="4:40" s="1" customFormat="1">
      <c r="D85" s="7"/>
      <c r="AN85" s="2"/>
    </row>
    <row r="86" spans="4:40" s="1" customFormat="1">
      <c r="D86" s="7"/>
      <c r="AN86" s="2"/>
    </row>
    <row r="87" spans="4:40" s="1" customFormat="1">
      <c r="D87" s="7"/>
      <c r="AN87" s="2"/>
    </row>
    <row r="88" spans="4:40" s="1" customFormat="1">
      <c r="D88" s="7"/>
      <c r="AN88" s="2"/>
    </row>
    <row r="89" spans="4:40" s="1" customFormat="1">
      <c r="D89" s="7"/>
      <c r="AN89" s="2"/>
    </row>
    <row r="90" spans="4:40" s="1" customFormat="1">
      <c r="D90" s="7"/>
      <c r="AN90" s="2"/>
    </row>
    <row r="91" spans="4:40" s="1" customFormat="1">
      <c r="D91" s="7"/>
      <c r="AN91" s="2"/>
    </row>
    <row r="92" spans="4:40" s="1" customFormat="1">
      <c r="D92" s="7"/>
      <c r="AN92" s="2"/>
    </row>
    <row r="93" spans="4:40" s="1" customFormat="1">
      <c r="D93" s="7"/>
      <c r="AN93" s="2"/>
    </row>
    <row r="94" spans="4:40" s="1" customFormat="1">
      <c r="D94" s="7"/>
      <c r="AN94" s="2"/>
    </row>
    <row r="95" spans="4:40" s="1" customFormat="1">
      <c r="D95" s="7"/>
      <c r="AN95" s="2"/>
    </row>
    <row r="96" spans="4:40" s="1" customFormat="1">
      <c r="D96" s="7"/>
      <c r="AN96" s="2"/>
    </row>
    <row r="97" spans="4:40" s="1" customFormat="1">
      <c r="D97" s="7"/>
      <c r="AN97" s="2"/>
    </row>
    <row r="98" spans="4:40" s="1" customFormat="1">
      <c r="D98" s="7"/>
      <c r="AN98" s="2"/>
    </row>
    <row r="99" spans="4:40" s="1" customFormat="1">
      <c r="D99" s="7"/>
      <c r="AN99" s="2"/>
    </row>
    <row r="100" spans="4:40" s="1" customFormat="1">
      <c r="D100" s="7"/>
      <c r="AN100" s="2"/>
    </row>
    <row r="101" spans="4:40" s="1" customFormat="1">
      <c r="D101" s="7"/>
      <c r="AN101" s="2"/>
    </row>
    <row r="102" spans="4:40" s="1" customFormat="1">
      <c r="D102" s="7"/>
      <c r="AN102" s="2"/>
    </row>
    <row r="103" spans="4:40" s="1" customFormat="1">
      <c r="D103" s="7"/>
      <c r="AN103" s="2"/>
    </row>
    <row r="104" spans="4:40" s="1" customFormat="1">
      <c r="D104" s="7"/>
      <c r="AN104" s="2"/>
    </row>
    <row r="105" spans="4:40" s="1" customFormat="1">
      <c r="D105" s="7"/>
      <c r="AN105" s="2"/>
    </row>
    <row r="106" spans="4:40" s="1" customFormat="1">
      <c r="D106" s="7"/>
      <c r="AN106" s="2"/>
    </row>
    <row r="107" spans="4:40" s="1" customFormat="1">
      <c r="D107" s="7"/>
      <c r="AN107" s="2"/>
    </row>
    <row r="108" spans="4:40" s="1" customFormat="1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13</xdr:col>
                    <xdr:colOff>25400</xdr:colOff>
                    <xdr:row>53</xdr:row>
                    <xdr:rowOff>114300</xdr:rowOff>
                  </from>
                  <to>
                    <xdr:col>14</xdr:col>
                    <xdr:colOff>88900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16</xdr:col>
                    <xdr:colOff>25400</xdr:colOff>
                    <xdr:row>53</xdr:row>
                    <xdr:rowOff>139700</xdr:rowOff>
                  </from>
                  <to>
                    <xdr:col>16</xdr:col>
                    <xdr:colOff>215900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X108"/>
  <sheetViews>
    <sheetView topLeftCell="A4" zoomScale="110" zoomScaleNormal="110" workbookViewId="0">
      <selection activeCell="AD19" sqref="AD19"/>
    </sheetView>
  </sheetViews>
  <sheetFormatPr baseColWidth="10" defaultColWidth="9.1640625" defaultRowHeight="11"/>
  <cols>
    <col min="1" max="1" width="1.5" style="14" customWidth="1"/>
    <col min="2" max="2" width="12.6640625" style="14" customWidth="1"/>
    <col min="3" max="3" width="21.6640625" style="14" customWidth="1"/>
    <col min="4" max="4" width="13.1640625" style="12" customWidth="1"/>
    <col min="5" max="17" width="3.5" style="1" customWidth="1"/>
    <col min="18" max="19" width="3.5" style="15" customWidth="1"/>
    <col min="20" max="24" width="3.5" style="1" customWidth="1"/>
    <col min="25" max="25" width="3.5" style="15" customWidth="1"/>
    <col min="26" max="31" width="3.5" style="1" customWidth="1"/>
    <col min="32" max="32" width="3.5" style="15" customWidth="1"/>
    <col min="33" max="36" width="3.5" style="1" customWidth="1"/>
    <col min="37" max="37" width="3.83203125" style="1" customWidth="1"/>
    <col min="38" max="39" width="3.5" style="1" customWidth="1"/>
    <col min="40" max="40" width="12.1640625" style="2" customWidth="1"/>
    <col min="41" max="41" width="3.33203125" style="14" customWidth="1"/>
    <col min="42" max="42" width="9" style="14" customWidth="1"/>
    <col min="43" max="46" width="3.33203125" style="14" customWidth="1"/>
    <col min="47" max="16384" width="9.1640625" style="14"/>
  </cols>
  <sheetData>
    <row r="1" spans="2:50" s="1" customFormat="1" ht="12" customHeight="1">
      <c r="B1" s="8"/>
      <c r="C1" s="8" t="s">
        <v>7</v>
      </c>
      <c r="D1" s="7"/>
      <c r="P1" s="3"/>
      <c r="Q1" s="61" t="s">
        <v>9</v>
      </c>
      <c r="R1" s="104"/>
      <c r="AG1" s="8"/>
      <c r="AH1" s="195"/>
      <c r="AI1" s="195"/>
      <c r="AJ1" s="195"/>
      <c r="AK1" s="195"/>
      <c r="AL1" s="195"/>
      <c r="AN1" s="2"/>
    </row>
    <row r="2" spans="2:50" s="1" customFormat="1" ht="12" customHeight="1">
      <c r="B2" s="3"/>
      <c r="C2" s="3" t="s">
        <v>26</v>
      </c>
      <c r="D2" s="13" t="s">
        <v>50</v>
      </c>
      <c r="P2" s="3"/>
      <c r="Q2" s="61" t="s">
        <v>31</v>
      </c>
      <c r="R2" s="104"/>
      <c r="AG2" s="8"/>
      <c r="AH2" s="195"/>
      <c r="AI2" s="195"/>
      <c r="AJ2" s="195"/>
      <c r="AK2" s="195"/>
      <c r="AL2" s="195"/>
      <c r="AN2" s="2"/>
    </row>
    <row r="3" spans="2:50" s="1" customFormat="1" ht="12" customHeight="1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5"/>
      <c r="AI3" s="195"/>
      <c r="AJ3" s="195"/>
      <c r="AK3" s="195"/>
      <c r="AL3" s="195"/>
      <c r="AN3" s="2"/>
    </row>
    <row r="4" spans="2:50" s="1" customFormat="1" ht="12" customHeight="1">
      <c r="B4" s="3"/>
      <c r="C4" s="3" t="s">
        <v>17</v>
      </c>
      <c r="D4" s="13" t="s">
        <v>34</v>
      </c>
      <c r="V4" s="104"/>
      <c r="AG4" s="8"/>
      <c r="AH4" s="195"/>
      <c r="AI4" s="195"/>
      <c r="AJ4" s="195"/>
      <c r="AK4" s="195"/>
      <c r="AL4" s="195"/>
    </row>
    <row r="5" spans="2:50" s="1" customFormat="1" ht="12" customHeight="1">
      <c r="B5" s="3"/>
      <c r="C5" s="3" t="s">
        <v>27</v>
      </c>
      <c r="D5" s="13"/>
      <c r="V5" s="104"/>
      <c r="AL5" s="104"/>
    </row>
    <row r="6" spans="2:50" s="1" customFormat="1" ht="12" customHeight="1">
      <c r="B6" s="3"/>
      <c r="C6" s="3"/>
      <c r="D6" s="13"/>
      <c r="V6" s="104"/>
      <c r="AL6" s="104"/>
    </row>
    <row r="7" spans="2:50" s="1" customFormat="1" ht="21" customHeight="1">
      <c r="D7" s="7"/>
      <c r="N7" s="9" t="s">
        <v>0</v>
      </c>
      <c r="Q7" s="196">
        <f>L9</f>
        <v>43198</v>
      </c>
      <c r="R7" s="196"/>
      <c r="S7" s="196"/>
      <c r="T7" s="197">
        <f>M9</f>
        <v>43199</v>
      </c>
      <c r="U7" s="197"/>
      <c r="V7" s="197"/>
    </row>
    <row r="8" spans="2:50" s="1" customFormat="1" ht="5.25" customHeight="1" thickBot="1">
      <c r="D8" s="7"/>
      <c r="AN8" s="2"/>
    </row>
    <row r="9" spans="2:50" s="5" customFormat="1" ht="17.25" customHeight="1" thickTop="1">
      <c r="B9" s="185" t="s">
        <v>3</v>
      </c>
      <c r="C9" s="186"/>
      <c r="D9" s="189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1" t="s">
        <v>2</v>
      </c>
    </row>
    <row r="10" spans="2:50" s="6" customFormat="1" ht="28.25" customHeight="1" thickBot="1">
      <c r="B10" s="187"/>
      <c r="C10" s="188"/>
      <c r="D10" s="190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2"/>
    </row>
    <row r="11" spans="2:50" s="22" customFormat="1" ht="15.75" customHeight="1" thickTop="1" thickBot="1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>
      <c r="B12" s="175" t="s">
        <v>56</v>
      </c>
      <c r="C12" s="176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9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>
      <c r="B13" s="193"/>
      <c r="C13" s="194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0</v>
      </c>
      <c r="P13" s="117"/>
      <c r="Q13" s="40"/>
      <c r="R13" s="71"/>
      <c r="S13" s="71"/>
      <c r="T13" s="117"/>
      <c r="U13" s="117"/>
      <c r="V13" s="117">
        <v>0</v>
      </c>
      <c r="W13" s="117"/>
      <c r="X13" s="40"/>
      <c r="Y13" s="71"/>
      <c r="Z13" s="71"/>
      <c r="AA13" s="71"/>
      <c r="AB13" s="117"/>
      <c r="AC13" s="117">
        <v>0</v>
      </c>
      <c r="AD13" s="117"/>
      <c r="AE13" s="40"/>
      <c r="AF13" s="72"/>
      <c r="AG13" s="71"/>
      <c r="AH13" s="117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>
      <c r="B14" s="147"/>
      <c r="C14" s="148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/>
      <c r="P14" s="117"/>
      <c r="Q14" s="40"/>
      <c r="R14" s="73"/>
      <c r="S14" s="74"/>
      <c r="T14" s="117"/>
      <c r="U14" s="117"/>
      <c r="V14" s="117"/>
      <c r="W14" s="117"/>
      <c r="X14" s="40"/>
      <c r="Y14" s="73"/>
      <c r="Z14" s="74"/>
      <c r="AA14" s="71"/>
      <c r="AB14" s="117"/>
      <c r="AC14" s="117"/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>
      <c r="B15" s="149"/>
      <c r="C15" s="150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/>
      <c r="P15" s="117"/>
      <c r="Q15" s="40"/>
      <c r="R15" s="73"/>
      <c r="S15" s="74"/>
      <c r="T15" s="117"/>
      <c r="U15" s="117"/>
      <c r="V15" s="117"/>
      <c r="W15" s="117"/>
      <c r="X15" s="40"/>
      <c r="Y15" s="73"/>
      <c r="Z15" s="74"/>
      <c r="AA15" s="71"/>
      <c r="AB15" s="117"/>
      <c r="AC15" s="117"/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>
      <c r="B16" s="147"/>
      <c r="C16" s="148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>
      <c r="B17" s="149"/>
      <c r="C17" s="150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>
      <c r="B18" s="147"/>
      <c r="C18" s="148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>
      <c r="B19" s="149"/>
      <c r="C19" s="150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>
      <c r="B20" s="147"/>
      <c r="C20" s="148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>
      <c r="B21" s="149"/>
      <c r="C21" s="150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>
      <c r="B22" s="147"/>
      <c r="C22" s="148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>
      <c r="B23" s="149"/>
      <c r="C23" s="150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>
      <c r="B24" s="193"/>
      <c r="C24" s="194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>
      <c r="B25" s="149"/>
      <c r="C25" s="150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>
      <c r="B26" s="147"/>
      <c r="C26" s="148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>
      <c r="B27" s="151"/>
      <c r="C27" s="152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3" t="s">
        <v>13</v>
      </c>
      <c r="AK28" s="154"/>
      <c r="AL28" s="154"/>
      <c r="AM28" s="154"/>
      <c r="AN28" s="21">
        <f>SUM(AN12,AN14,AN16,AN18,AN20,AN22,AN24,AN26)</f>
        <v>6</v>
      </c>
      <c r="AP28" s="18"/>
    </row>
    <row r="29" spans="2:42" s="19" customFormat="1" ht="12" customHeight="1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77" t="s">
        <v>14</v>
      </c>
      <c r="AK29" s="178"/>
      <c r="AL29" s="178"/>
      <c r="AM29" s="178"/>
      <c r="AN29" s="45">
        <f>SUM(AN13,AN15,AN17,AN19,AN21,AN23,AN25,AN27)</f>
        <v>0</v>
      </c>
      <c r="AP29" s="18"/>
    </row>
    <row r="30" spans="2:42" s="22" customFormat="1" ht="12" customHeight="1" thickBot="1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79" t="s">
        <v>1</v>
      </c>
      <c r="AK30" s="180"/>
      <c r="AL30" s="180"/>
      <c r="AM30" s="180"/>
      <c r="AN30" s="26">
        <f>AN28+AN29</f>
        <v>6</v>
      </c>
      <c r="AP30" s="20"/>
    </row>
    <row r="31" spans="2:42" s="19" customFormat="1" ht="8.25" customHeight="1">
      <c r="B31" s="175"/>
      <c r="C31" s="176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>
      <c r="B32" s="149"/>
      <c r="C32" s="150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>
      <c r="B33" s="147"/>
      <c r="C33" s="148"/>
      <c r="D33" s="106" t="s">
        <v>5</v>
      </c>
      <c r="E33" s="106"/>
      <c r="F33" s="106"/>
      <c r="G33" s="106"/>
      <c r="H33" s="106"/>
      <c r="I33" s="106"/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>
      <c r="B34" s="149"/>
      <c r="C34" s="150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>
      <c r="B35" s="147"/>
      <c r="C35" s="148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>
      <c r="B36" s="149"/>
      <c r="C36" s="150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>
      <c r="B37" s="147"/>
      <c r="C37" s="148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>
      <c r="B38" s="149"/>
      <c r="C38" s="150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>
      <c r="B39" s="147"/>
      <c r="C39" s="148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>
      <c r="B40" s="149"/>
      <c r="C40" s="150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>
      <c r="B41" s="147"/>
      <c r="C41" s="148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>
      <c r="B42" s="151"/>
      <c r="C42" s="152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1" t="s">
        <v>13</v>
      </c>
      <c r="AK43" s="182"/>
      <c r="AL43" s="182"/>
      <c r="AM43" s="183"/>
      <c r="AN43" s="21">
        <f>SUM(AN31,AN33,AN35,AN37,AN39,AN41)</f>
        <v>0</v>
      </c>
      <c r="AP43" s="18"/>
    </row>
    <row r="44" spans="2:42" s="19" customFormat="1" ht="12" customHeight="1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47" t="s">
        <v>14</v>
      </c>
      <c r="AK44" s="184"/>
      <c r="AL44" s="184"/>
      <c r="AM44" s="148"/>
      <c r="AN44" s="45">
        <f>SUM(AN32,AN34,AN36,AN38,AN40,AN42)</f>
        <v>0</v>
      </c>
      <c r="AP44" s="18"/>
    </row>
    <row r="45" spans="2:42" s="19" customFormat="1" ht="12" customHeight="1" thickBot="1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47" t="s">
        <v>1</v>
      </c>
      <c r="AK45" s="184"/>
      <c r="AL45" s="184"/>
      <c r="AM45" s="148"/>
      <c r="AN45" s="47">
        <f>AN43+AN44</f>
        <v>0</v>
      </c>
      <c r="AP45" s="18"/>
    </row>
    <row r="46" spans="2:42" s="19" customFormat="1" ht="8.25" customHeight="1">
      <c r="B46" s="175"/>
      <c r="C46" s="176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>
      <c r="B47" s="149"/>
      <c r="C47" s="150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>
      <c r="B48" s="147"/>
      <c r="C48" s="148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>
      <c r="B49" s="149"/>
      <c r="C49" s="150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>
      <c r="B50" s="147"/>
      <c r="C50" s="148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>
      <c r="B51" s="149"/>
      <c r="C51" s="150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>
      <c r="B52" s="147"/>
      <c r="C52" s="148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>
      <c r="B53" s="151"/>
      <c r="C53" s="152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3" t="s">
        <v>13</v>
      </c>
      <c r="AK54" s="154"/>
      <c r="AL54" s="154"/>
      <c r="AM54" s="154"/>
      <c r="AN54" s="21">
        <f>SUM(AN46,AN48,AN50,AN52)</f>
        <v>0</v>
      </c>
    </row>
    <row r="55" spans="2:42" s="19" customFormat="1" ht="12" customHeight="1">
      <c r="B55" s="155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6"/>
      <c r="D55" s="156"/>
      <c r="E55" s="156"/>
      <c r="F55" s="156"/>
      <c r="G55" s="156"/>
      <c r="H55" s="156"/>
      <c r="I55" s="156"/>
      <c r="J55" s="156"/>
      <c r="K55" s="157"/>
      <c r="L55" s="161" t="s">
        <v>19</v>
      </c>
      <c r="M55" s="162"/>
      <c r="N55" s="165"/>
      <c r="O55" s="161" t="s">
        <v>20</v>
      </c>
      <c r="P55" s="162"/>
      <c r="Q55" s="165"/>
      <c r="R55" s="167"/>
      <c r="S55" s="167"/>
      <c r="T55" s="167"/>
      <c r="U55" s="138" t="s">
        <v>22</v>
      </c>
      <c r="V55" s="139"/>
      <c r="W55" s="140"/>
      <c r="X55" s="141" t="s">
        <v>23</v>
      </c>
      <c r="Y55" s="142"/>
      <c r="Z55" s="143"/>
      <c r="AA55" s="138" t="s">
        <v>22</v>
      </c>
      <c r="AB55" s="139"/>
      <c r="AC55" s="140"/>
      <c r="AD55" s="141" t="s">
        <v>23</v>
      </c>
      <c r="AE55" s="142"/>
      <c r="AF55" s="171"/>
      <c r="AG55" s="11"/>
      <c r="AH55" s="11"/>
      <c r="AI55" s="30"/>
      <c r="AJ55" s="172" t="s">
        <v>14</v>
      </c>
      <c r="AK55" s="173"/>
      <c r="AL55" s="173"/>
      <c r="AM55" s="173"/>
      <c r="AN55" s="46">
        <f>SUM(AN47,AN49,AN51,AN53)</f>
        <v>0</v>
      </c>
    </row>
    <row r="56" spans="2:42" s="19" customFormat="1" ht="12" customHeight="1" thickBot="1">
      <c r="B56" s="158"/>
      <c r="C56" s="159"/>
      <c r="D56" s="159"/>
      <c r="E56" s="159"/>
      <c r="F56" s="159"/>
      <c r="G56" s="159"/>
      <c r="H56" s="159"/>
      <c r="I56" s="159"/>
      <c r="J56" s="159"/>
      <c r="K56" s="160"/>
      <c r="L56" s="163"/>
      <c r="M56" s="164"/>
      <c r="N56" s="166"/>
      <c r="O56" s="163"/>
      <c r="P56" s="164"/>
      <c r="Q56" s="166"/>
      <c r="R56" s="144" t="s">
        <v>21</v>
      </c>
      <c r="S56" s="144"/>
      <c r="T56" s="144"/>
      <c r="U56" s="145"/>
      <c r="V56" s="145"/>
      <c r="W56" s="145"/>
      <c r="X56" s="145"/>
      <c r="Y56" s="145"/>
      <c r="Z56" s="145"/>
      <c r="AA56" s="146"/>
      <c r="AB56" s="146"/>
      <c r="AC56" s="146"/>
      <c r="AD56" s="146"/>
      <c r="AE56" s="146"/>
      <c r="AF56" s="174"/>
      <c r="AG56" s="11"/>
      <c r="AH56" s="11"/>
      <c r="AI56" s="30"/>
      <c r="AJ56" s="168" t="s">
        <v>1</v>
      </c>
      <c r="AK56" s="169"/>
      <c r="AL56" s="169"/>
      <c r="AM56" s="170"/>
      <c r="AN56" s="26">
        <f>AN54+AN55</f>
        <v>0</v>
      </c>
    </row>
    <row r="57" spans="2:42" s="10" customFormat="1" ht="12" customHeight="1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6"/>
      <c r="V59" s="136"/>
      <c r="W59" s="136"/>
      <c r="Y59" s="1"/>
      <c r="AF59" s="1"/>
    </row>
    <row r="60" spans="2:42" ht="9" customHeight="1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>
      <c r="B62" s="25"/>
      <c r="C62" s="25"/>
      <c r="D62" s="34" t="str">
        <f>CONCATENATE(AN1," ",D2)</f>
        <v xml:space="preserve"> Mahmut ÇELİK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>
      <c r="B63" s="25"/>
      <c r="C63" s="25"/>
      <c r="D63" s="137" t="s">
        <v>42</v>
      </c>
      <c r="E63" s="137"/>
      <c r="F63" s="137"/>
      <c r="G63" s="137"/>
      <c r="H63" s="137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>
      <c r="B67" s="1"/>
      <c r="C67" s="1"/>
      <c r="D67" s="7"/>
      <c r="R67" s="1"/>
      <c r="S67" s="1"/>
      <c r="Y67" s="1"/>
      <c r="AF67" s="1"/>
    </row>
    <row r="68" spans="2:40" ht="12">
      <c r="B68" s="33"/>
      <c r="C68" s="33"/>
      <c r="D68" s="7"/>
      <c r="R68" s="1"/>
      <c r="S68" s="1"/>
      <c r="Y68" s="1"/>
      <c r="AF68" s="1"/>
    </row>
    <row r="69" spans="2:40" ht="12">
      <c r="B69" s="33" t="s">
        <v>24</v>
      </c>
      <c r="C69" s="33"/>
      <c r="D69" s="7"/>
      <c r="R69" s="1"/>
      <c r="S69" s="1"/>
      <c r="Y69" s="1"/>
      <c r="AF69" s="1"/>
    </row>
    <row r="70" spans="2:40" s="1" customFormat="1">
      <c r="D70" s="7"/>
      <c r="AN70" s="2"/>
    </row>
    <row r="71" spans="2:40" s="1" customFormat="1">
      <c r="D71" s="7"/>
      <c r="AN71" s="2"/>
    </row>
    <row r="72" spans="2:40" s="1" customFormat="1">
      <c r="D72" s="7"/>
      <c r="AN72" s="2"/>
    </row>
    <row r="73" spans="2:40" s="1" customFormat="1">
      <c r="D73" s="7"/>
      <c r="AN73" s="2"/>
    </row>
    <row r="74" spans="2:40" s="1" customFormat="1">
      <c r="D74" s="7"/>
      <c r="AN74" s="2"/>
    </row>
    <row r="75" spans="2:40" s="1" customFormat="1">
      <c r="D75" s="7"/>
      <c r="AN75" s="2"/>
    </row>
    <row r="76" spans="2:40" s="1" customFormat="1">
      <c r="D76" s="7"/>
      <c r="AN76" s="2"/>
    </row>
    <row r="77" spans="2:40" s="1" customFormat="1">
      <c r="D77" s="7"/>
      <c r="AN77" s="2"/>
    </row>
    <row r="78" spans="2:40" s="1" customFormat="1">
      <c r="D78" s="7"/>
      <c r="AN78" s="2"/>
    </row>
    <row r="79" spans="2:40" s="1" customFormat="1">
      <c r="D79" s="7"/>
      <c r="AN79" s="2"/>
    </row>
    <row r="80" spans="2:40" s="1" customFormat="1">
      <c r="D80" s="7"/>
      <c r="AN80" s="2"/>
    </row>
    <row r="81" spans="4:40" s="1" customFormat="1">
      <c r="D81" s="7"/>
      <c r="AN81" s="2"/>
    </row>
    <row r="82" spans="4:40" s="1" customFormat="1">
      <c r="D82" s="7"/>
      <c r="AN82" s="2"/>
    </row>
    <row r="83" spans="4:40" s="1" customFormat="1">
      <c r="D83" s="7"/>
      <c r="AN83" s="2"/>
    </row>
    <row r="84" spans="4:40" s="1" customFormat="1">
      <c r="D84" s="7"/>
      <c r="AN84" s="2"/>
    </row>
    <row r="85" spans="4:40" s="1" customFormat="1">
      <c r="D85" s="7"/>
      <c r="AN85" s="2"/>
    </row>
    <row r="86" spans="4:40" s="1" customFormat="1">
      <c r="D86" s="7"/>
      <c r="AN86" s="2"/>
    </row>
    <row r="87" spans="4:40" s="1" customFormat="1">
      <c r="D87" s="7"/>
      <c r="AN87" s="2"/>
    </row>
    <row r="88" spans="4:40" s="1" customFormat="1">
      <c r="D88" s="7"/>
      <c r="AN88" s="2"/>
    </row>
    <row r="89" spans="4:40" s="1" customFormat="1">
      <c r="D89" s="7"/>
      <c r="AN89" s="2"/>
    </row>
    <row r="90" spans="4:40" s="1" customFormat="1">
      <c r="D90" s="7"/>
      <c r="AN90" s="2"/>
    </row>
    <row r="91" spans="4:40" s="1" customFormat="1">
      <c r="D91" s="7"/>
      <c r="AN91" s="2"/>
    </row>
    <row r="92" spans="4:40" s="1" customFormat="1">
      <c r="D92" s="7"/>
      <c r="AN92" s="2"/>
    </row>
    <row r="93" spans="4:40" s="1" customFormat="1">
      <c r="D93" s="7"/>
      <c r="AN93" s="2"/>
    </row>
    <row r="94" spans="4:40" s="1" customFormat="1">
      <c r="D94" s="7"/>
      <c r="AN94" s="2"/>
    </row>
    <row r="95" spans="4:40" s="1" customFormat="1">
      <c r="D95" s="7"/>
      <c r="AN95" s="2"/>
    </row>
    <row r="96" spans="4:40" s="1" customFormat="1">
      <c r="D96" s="7"/>
      <c r="AN96" s="2"/>
    </row>
    <row r="97" spans="4:40" s="1" customFormat="1">
      <c r="D97" s="7"/>
      <c r="AN97" s="2"/>
    </row>
    <row r="98" spans="4:40" s="1" customFormat="1">
      <c r="D98" s="7"/>
      <c r="AN98" s="2"/>
    </row>
    <row r="99" spans="4:40" s="1" customFormat="1">
      <c r="D99" s="7"/>
      <c r="AN99" s="2"/>
    </row>
    <row r="100" spans="4:40" s="1" customFormat="1">
      <c r="D100" s="7"/>
      <c r="AN100" s="2"/>
    </row>
    <row r="101" spans="4:40" s="1" customFormat="1">
      <c r="D101" s="7"/>
      <c r="AN101" s="2"/>
    </row>
    <row r="102" spans="4:40" s="1" customFormat="1">
      <c r="D102" s="7"/>
      <c r="AN102" s="2"/>
    </row>
    <row r="103" spans="4:40" s="1" customFormat="1">
      <c r="D103" s="7"/>
      <c r="AN103" s="2"/>
    </row>
    <row r="104" spans="4:40" s="1" customFormat="1">
      <c r="D104" s="7"/>
      <c r="AN104" s="2"/>
    </row>
    <row r="105" spans="4:40" s="1" customFormat="1">
      <c r="D105" s="7"/>
      <c r="AN105" s="2"/>
    </row>
    <row r="106" spans="4:40" s="1" customFormat="1">
      <c r="D106" s="7"/>
      <c r="AN106" s="2"/>
    </row>
    <row r="107" spans="4:40" s="1" customFormat="1">
      <c r="D107" s="7"/>
      <c r="AN107" s="2"/>
    </row>
    <row r="108" spans="4:40" s="1" customFormat="1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13</xdr:col>
                    <xdr:colOff>25400</xdr:colOff>
                    <xdr:row>53</xdr:row>
                    <xdr:rowOff>114300</xdr:rowOff>
                  </from>
                  <to>
                    <xdr:col>14</xdr:col>
                    <xdr:colOff>88900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16</xdr:col>
                    <xdr:colOff>25400</xdr:colOff>
                    <xdr:row>53</xdr:row>
                    <xdr:rowOff>139700</xdr:rowOff>
                  </from>
                  <to>
                    <xdr:col>16</xdr:col>
                    <xdr:colOff>215900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X108"/>
  <sheetViews>
    <sheetView zoomScale="120" zoomScaleNormal="120" workbookViewId="0">
      <selection activeCell="AC20" sqref="AC20"/>
    </sheetView>
  </sheetViews>
  <sheetFormatPr baseColWidth="10" defaultColWidth="9.1640625" defaultRowHeight="11"/>
  <cols>
    <col min="1" max="1" width="1.5" style="14" customWidth="1"/>
    <col min="2" max="2" width="12.6640625" style="14" customWidth="1"/>
    <col min="3" max="3" width="21.6640625" style="14" customWidth="1"/>
    <col min="4" max="4" width="13.1640625" style="12" customWidth="1"/>
    <col min="5" max="17" width="3.5" style="1" customWidth="1"/>
    <col min="18" max="19" width="3.5" style="15" customWidth="1"/>
    <col min="20" max="24" width="3.5" style="1" customWidth="1"/>
    <col min="25" max="25" width="3.5" style="15" customWidth="1"/>
    <col min="26" max="31" width="3.5" style="1" customWidth="1"/>
    <col min="32" max="32" width="3.5" style="15" customWidth="1"/>
    <col min="33" max="36" width="3.5" style="1" customWidth="1"/>
    <col min="37" max="37" width="3.83203125" style="1" customWidth="1"/>
    <col min="38" max="39" width="3.5" style="1" customWidth="1"/>
    <col min="40" max="40" width="12.1640625" style="2" customWidth="1"/>
    <col min="41" max="41" width="3.33203125" style="14" customWidth="1"/>
    <col min="42" max="42" width="9" style="14" customWidth="1"/>
    <col min="43" max="46" width="3.33203125" style="14" customWidth="1"/>
    <col min="47" max="16384" width="9.1640625" style="14"/>
  </cols>
  <sheetData>
    <row r="1" spans="2:50" s="1" customFormat="1" ht="12" customHeight="1">
      <c r="B1" s="8"/>
      <c r="C1" s="8" t="s">
        <v>7</v>
      </c>
      <c r="D1" s="7"/>
      <c r="P1" s="3"/>
      <c r="Q1" s="61" t="s">
        <v>9</v>
      </c>
      <c r="R1" s="104"/>
      <c r="AG1" s="8"/>
      <c r="AH1" s="195"/>
      <c r="AI1" s="195"/>
      <c r="AJ1" s="195"/>
      <c r="AK1" s="195"/>
      <c r="AL1" s="195"/>
      <c r="AN1" s="2"/>
    </row>
    <row r="2" spans="2:50" s="1" customFormat="1" ht="12" customHeight="1">
      <c r="B2" s="3"/>
      <c r="C2" s="3" t="s">
        <v>26</v>
      </c>
      <c r="D2" s="13" t="s">
        <v>51</v>
      </c>
      <c r="P2" s="3"/>
      <c r="Q2" s="61" t="s">
        <v>31</v>
      </c>
      <c r="R2" s="104"/>
      <c r="AG2" s="8"/>
      <c r="AH2" s="195"/>
      <c r="AI2" s="195"/>
      <c r="AJ2" s="195"/>
      <c r="AK2" s="195"/>
      <c r="AL2" s="195"/>
      <c r="AN2" s="2"/>
    </row>
    <row r="3" spans="2:50" s="1" customFormat="1" ht="12" customHeight="1">
      <c r="B3" s="3"/>
      <c r="C3" s="3" t="s">
        <v>25</v>
      </c>
      <c r="D3" s="13"/>
      <c r="P3" s="3"/>
      <c r="Q3" s="61" t="s">
        <v>10</v>
      </c>
      <c r="R3" s="104"/>
      <c r="V3" s="104"/>
      <c r="AG3" s="8"/>
      <c r="AH3" s="195"/>
      <c r="AI3" s="195"/>
      <c r="AJ3" s="195"/>
      <c r="AK3" s="195"/>
      <c r="AL3" s="195"/>
      <c r="AN3" s="2"/>
    </row>
    <row r="4" spans="2:50" s="1" customFormat="1" ht="12" customHeight="1">
      <c r="B4" s="3"/>
      <c r="C4" s="3" t="s">
        <v>17</v>
      </c>
      <c r="D4" s="13" t="s">
        <v>34</v>
      </c>
      <c r="V4" s="104"/>
      <c r="AG4" s="8"/>
      <c r="AH4" s="195"/>
      <c r="AI4" s="195"/>
      <c r="AJ4" s="195"/>
      <c r="AK4" s="195"/>
      <c r="AL4" s="195"/>
    </row>
    <row r="5" spans="2:50" s="1" customFormat="1" ht="12" customHeight="1">
      <c r="B5" s="3"/>
      <c r="C5" s="3" t="s">
        <v>27</v>
      </c>
      <c r="D5" s="13"/>
      <c r="V5" s="104"/>
      <c r="AL5" s="104"/>
    </row>
    <row r="6" spans="2:50" s="1" customFormat="1" ht="12" customHeight="1">
      <c r="B6" s="3"/>
      <c r="C6" s="3"/>
      <c r="D6" s="13"/>
      <c r="V6" s="104"/>
      <c r="AL6" s="104"/>
    </row>
    <row r="7" spans="2:50" s="1" customFormat="1" ht="21" customHeight="1">
      <c r="D7" s="7"/>
      <c r="N7" s="9" t="s">
        <v>0</v>
      </c>
      <c r="Q7" s="196">
        <f>L9</f>
        <v>43198</v>
      </c>
      <c r="R7" s="196"/>
      <c r="S7" s="196"/>
      <c r="T7" s="197">
        <f>M9</f>
        <v>43199</v>
      </c>
      <c r="U7" s="197"/>
      <c r="V7" s="197"/>
    </row>
    <row r="8" spans="2:50" s="1" customFormat="1" ht="5.25" customHeight="1" thickBot="1">
      <c r="D8" s="7"/>
      <c r="AN8" s="2"/>
    </row>
    <row r="9" spans="2:50" s="5" customFormat="1" ht="17.25" customHeight="1" thickTop="1">
      <c r="B9" s="185" t="s">
        <v>3</v>
      </c>
      <c r="C9" s="186"/>
      <c r="D9" s="189" t="s">
        <v>4</v>
      </c>
      <c r="E9" s="35">
        <v>43191</v>
      </c>
      <c r="F9" s="35">
        <f>E9+1</f>
        <v>43192</v>
      </c>
      <c r="G9" s="35">
        <f t="shared" ref="G9:AM9" si="0">F9+1</f>
        <v>43193</v>
      </c>
      <c r="H9" s="35">
        <f t="shared" si="0"/>
        <v>43194</v>
      </c>
      <c r="I9" s="35">
        <f t="shared" si="0"/>
        <v>43195</v>
      </c>
      <c r="J9" s="36">
        <f t="shared" si="0"/>
        <v>43196</v>
      </c>
      <c r="K9" s="35">
        <f t="shared" si="0"/>
        <v>43197</v>
      </c>
      <c r="L9" s="57">
        <f t="shared" si="0"/>
        <v>43198</v>
      </c>
      <c r="M9" s="35">
        <f t="shared" si="0"/>
        <v>43199</v>
      </c>
      <c r="N9" s="35">
        <f t="shared" si="0"/>
        <v>43200</v>
      </c>
      <c r="O9" s="35">
        <f t="shared" si="0"/>
        <v>43201</v>
      </c>
      <c r="P9" s="35">
        <f t="shared" si="0"/>
        <v>43202</v>
      </c>
      <c r="Q9" s="36">
        <f t="shared" si="0"/>
        <v>43203</v>
      </c>
      <c r="R9" s="35">
        <f t="shared" si="0"/>
        <v>43204</v>
      </c>
      <c r="S9" s="57">
        <f t="shared" si="0"/>
        <v>43205</v>
      </c>
      <c r="T9" s="35">
        <f t="shared" si="0"/>
        <v>43206</v>
      </c>
      <c r="U9" s="35">
        <f t="shared" si="0"/>
        <v>43207</v>
      </c>
      <c r="V9" s="35">
        <f t="shared" si="0"/>
        <v>43208</v>
      </c>
      <c r="W9" s="35">
        <f t="shared" si="0"/>
        <v>43209</v>
      </c>
      <c r="X9" s="36">
        <f t="shared" si="0"/>
        <v>43210</v>
      </c>
      <c r="Y9" s="35">
        <f t="shared" si="0"/>
        <v>43211</v>
      </c>
      <c r="Z9" s="57">
        <f t="shared" si="0"/>
        <v>43212</v>
      </c>
      <c r="AA9" s="35">
        <f t="shared" si="0"/>
        <v>43213</v>
      </c>
      <c r="AB9" s="35">
        <f t="shared" si="0"/>
        <v>43214</v>
      </c>
      <c r="AC9" s="35">
        <f t="shared" si="0"/>
        <v>43215</v>
      </c>
      <c r="AD9" s="35">
        <f t="shared" si="0"/>
        <v>43216</v>
      </c>
      <c r="AE9" s="35">
        <f t="shared" si="0"/>
        <v>43217</v>
      </c>
      <c r="AF9" s="35">
        <f t="shared" si="0"/>
        <v>43218</v>
      </c>
      <c r="AG9" s="35">
        <f t="shared" si="0"/>
        <v>43219</v>
      </c>
      <c r="AH9" s="35">
        <f t="shared" si="0"/>
        <v>43220</v>
      </c>
      <c r="AI9" s="35">
        <f t="shared" si="0"/>
        <v>43221</v>
      </c>
      <c r="AJ9" s="35">
        <f t="shared" si="0"/>
        <v>43222</v>
      </c>
      <c r="AK9" s="35">
        <f t="shared" si="0"/>
        <v>43223</v>
      </c>
      <c r="AL9" s="35">
        <f t="shared" si="0"/>
        <v>43224</v>
      </c>
      <c r="AM9" s="35">
        <f t="shared" si="0"/>
        <v>43225</v>
      </c>
      <c r="AN9" s="191" t="s">
        <v>2</v>
      </c>
    </row>
    <row r="10" spans="2:50" s="6" customFormat="1" ht="28.25" customHeight="1" thickBot="1">
      <c r="B10" s="187"/>
      <c r="C10" s="188"/>
      <c r="D10" s="190"/>
      <c r="E10" s="37">
        <f>E9</f>
        <v>43191</v>
      </c>
      <c r="F10" s="37">
        <f t="shared" ref="F10:AM10" si="1">F9</f>
        <v>43192</v>
      </c>
      <c r="G10" s="37">
        <f t="shared" si="1"/>
        <v>43193</v>
      </c>
      <c r="H10" s="37">
        <f t="shared" si="1"/>
        <v>43194</v>
      </c>
      <c r="I10" s="37">
        <f t="shared" si="1"/>
        <v>43195</v>
      </c>
      <c r="J10" s="38">
        <f t="shared" si="1"/>
        <v>43196</v>
      </c>
      <c r="K10" s="37">
        <f t="shared" si="1"/>
        <v>43197</v>
      </c>
      <c r="L10" s="58">
        <f t="shared" si="1"/>
        <v>43198</v>
      </c>
      <c r="M10" s="37">
        <f t="shared" si="1"/>
        <v>43199</v>
      </c>
      <c r="N10" s="37">
        <f t="shared" si="1"/>
        <v>43200</v>
      </c>
      <c r="O10" s="37">
        <f t="shared" si="1"/>
        <v>43201</v>
      </c>
      <c r="P10" s="37">
        <f t="shared" si="1"/>
        <v>43202</v>
      </c>
      <c r="Q10" s="38">
        <f t="shared" si="1"/>
        <v>43203</v>
      </c>
      <c r="R10" s="37">
        <f t="shared" si="1"/>
        <v>43204</v>
      </c>
      <c r="S10" s="58">
        <f t="shared" si="1"/>
        <v>43205</v>
      </c>
      <c r="T10" s="37">
        <f t="shared" si="1"/>
        <v>43206</v>
      </c>
      <c r="U10" s="37">
        <f t="shared" si="1"/>
        <v>43207</v>
      </c>
      <c r="V10" s="37">
        <f t="shared" si="1"/>
        <v>43208</v>
      </c>
      <c r="W10" s="37">
        <f t="shared" si="1"/>
        <v>43209</v>
      </c>
      <c r="X10" s="38">
        <f t="shared" si="1"/>
        <v>43210</v>
      </c>
      <c r="Y10" s="37">
        <f t="shared" si="1"/>
        <v>43211</v>
      </c>
      <c r="Z10" s="58">
        <f t="shared" si="1"/>
        <v>43212</v>
      </c>
      <c r="AA10" s="37">
        <f t="shared" si="1"/>
        <v>43213</v>
      </c>
      <c r="AB10" s="37">
        <f>AB9</f>
        <v>43214</v>
      </c>
      <c r="AC10" s="37">
        <f t="shared" si="1"/>
        <v>43215</v>
      </c>
      <c r="AD10" s="37">
        <f t="shared" si="1"/>
        <v>43216</v>
      </c>
      <c r="AE10" s="37">
        <f t="shared" si="1"/>
        <v>43217</v>
      </c>
      <c r="AF10" s="37">
        <f t="shared" si="1"/>
        <v>43218</v>
      </c>
      <c r="AG10" s="37">
        <f t="shared" si="1"/>
        <v>43219</v>
      </c>
      <c r="AH10" s="37">
        <f t="shared" si="1"/>
        <v>43220</v>
      </c>
      <c r="AI10" s="37">
        <f t="shared" si="1"/>
        <v>43221</v>
      </c>
      <c r="AJ10" s="37">
        <f t="shared" si="1"/>
        <v>43222</v>
      </c>
      <c r="AK10" s="37">
        <f t="shared" si="1"/>
        <v>43223</v>
      </c>
      <c r="AL10" s="37">
        <f t="shared" si="1"/>
        <v>43224</v>
      </c>
      <c r="AM10" s="37">
        <f t="shared" si="1"/>
        <v>43225</v>
      </c>
      <c r="AN10" s="192"/>
    </row>
    <row r="11" spans="2:50" s="22" customFormat="1" ht="15.75" customHeight="1" thickTop="1" thickBot="1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>
      <c r="B12" s="175" t="s">
        <v>54</v>
      </c>
      <c r="C12" s="176"/>
      <c r="D12" s="105" t="s">
        <v>5</v>
      </c>
      <c r="E12" s="68"/>
      <c r="F12" s="68"/>
      <c r="G12" s="68"/>
      <c r="H12" s="68"/>
      <c r="I12" s="68"/>
      <c r="J12" s="69"/>
      <c r="K12" s="68"/>
      <c r="L12" s="68"/>
      <c r="M12" s="116"/>
      <c r="N12" s="116"/>
      <c r="O12" s="116">
        <v>2</v>
      </c>
      <c r="P12" s="116"/>
      <c r="Q12" s="39"/>
      <c r="R12" s="68"/>
      <c r="S12" s="68"/>
      <c r="T12" s="116"/>
      <c r="U12" s="116"/>
      <c r="V12" s="116">
        <v>2</v>
      </c>
      <c r="W12" s="116"/>
      <c r="X12" s="39"/>
      <c r="Y12" s="68"/>
      <c r="Z12" s="68"/>
      <c r="AA12" s="68"/>
      <c r="AB12" s="116"/>
      <c r="AC12" s="116">
        <v>2</v>
      </c>
      <c r="AD12" s="116"/>
      <c r="AE12" s="39"/>
      <c r="AF12" s="68"/>
      <c r="AG12" s="68"/>
      <c r="AH12" s="116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>
      <c r="B13" s="193"/>
      <c r="C13" s="194"/>
      <c r="D13" s="106" t="s">
        <v>6</v>
      </c>
      <c r="E13" s="71"/>
      <c r="F13" s="71"/>
      <c r="G13" s="71"/>
      <c r="H13" s="71"/>
      <c r="I13" s="71"/>
      <c r="J13" s="72"/>
      <c r="K13" s="71"/>
      <c r="L13" s="71"/>
      <c r="M13" s="117"/>
      <c r="N13" s="117"/>
      <c r="O13" s="117">
        <v>2</v>
      </c>
      <c r="P13" s="117"/>
      <c r="Q13" s="40"/>
      <c r="R13" s="71"/>
      <c r="S13" s="71"/>
      <c r="T13" s="117"/>
      <c r="U13" s="117"/>
      <c r="V13" s="117">
        <v>2</v>
      </c>
      <c r="W13" s="117"/>
      <c r="X13" s="40"/>
      <c r="Y13" s="71"/>
      <c r="Z13" s="71"/>
      <c r="AA13" s="71"/>
      <c r="AB13" s="117"/>
      <c r="AC13" s="117">
        <v>2</v>
      </c>
      <c r="AD13" s="117"/>
      <c r="AE13" s="40"/>
      <c r="AF13" s="71"/>
      <c r="AG13" s="71"/>
      <c r="AH13" s="117"/>
      <c r="AI13" s="71"/>
      <c r="AJ13" s="72"/>
      <c r="AK13" s="72"/>
      <c r="AL13" s="72"/>
      <c r="AM13" s="73"/>
      <c r="AN13" s="52">
        <f>IF(SUM(E13:AM13)=0," ",SUM(E13:AM13))</f>
        <v>6</v>
      </c>
      <c r="AP13" s="18"/>
    </row>
    <row r="14" spans="2:50" s="19" customFormat="1" ht="8.25" customHeight="1">
      <c r="B14" s="147" t="s">
        <v>55</v>
      </c>
      <c r="C14" s="148"/>
      <c r="D14" s="106" t="s">
        <v>5</v>
      </c>
      <c r="E14" s="71"/>
      <c r="F14" s="71"/>
      <c r="G14" s="71"/>
      <c r="H14" s="71"/>
      <c r="I14" s="71"/>
      <c r="J14" s="72"/>
      <c r="K14" s="73"/>
      <c r="L14" s="74"/>
      <c r="M14" s="117"/>
      <c r="N14" s="117"/>
      <c r="O14" s="117">
        <v>2</v>
      </c>
      <c r="P14" s="117"/>
      <c r="Q14" s="40"/>
      <c r="R14" s="73"/>
      <c r="S14" s="74"/>
      <c r="T14" s="117"/>
      <c r="U14" s="117"/>
      <c r="V14" s="117">
        <v>2</v>
      </c>
      <c r="W14" s="117"/>
      <c r="X14" s="40"/>
      <c r="Y14" s="73"/>
      <c r="Z14" s="74"/>
      <c r="AA14" s="71"/>
      <c r="AB14" s="117"/>
      <c r="AC14" s="117">
        <v>2</v>
      </c>
      <c r="AD14" s="117"/>
      <c r="AE14" s="40"/>
      <c r="AF14" s="73"/>
      <c r="AG14" s="74"/>
      <c r="AH14" s="117"/>
      <c r="AI14" s="71"/>
      <c r="AJ14" s="72"/>
      <c r="AK14" s="72"/>
      <c r="AL14" s="72"/>
      <c r="AM14" s="73"/>
      <c r="AN14" s="52">
        <f t="shared" ref="AN14:AN26" si="2">IF(SUM(E14:AM14)=0," ",SUM(E14:AM14))</f>
        <v>6</v>
      </c>
      <c r="AP14" s="18"/>
    </row>
    <row r="15" spans="2:50" s="19" customFormat="1" ht="8.25" customHeight="1">
      <c r="B15" s="149"/>
      <c r="C15" s="150"/>
      <c r="D15" s="106" t="s">
        <v>6</v>
      </c>
      <c r="E15" s="71"/>
      <c r="F15" s="71"/>
      <c r="G15" s="71"/>
      <c r="H15" s="71"/>
      <c r="I15" s="71"/>
      <c r="J15" s="72"/>
      <c r="K15" s="73"/>
      <c r="L15" s="74"/>
      <c r="M15" s="117"/>
      <c r="N15" s="117"/>
      <c r="O15" s="117">
        <v>2</v>
      </c>
      <c r="P15" s="117"/>
      <c r="Q15" s="40"/>
      <c r="R15" s="73"/>
      <c r="S15" s="74"/>
      <c r="T15" s="117"/>
      <c r="U15" s="117"/>
      <c r="V15" s="117">
        <v>2</v>
      </c>
      <c r="W15" s="117"/>
      <c r="X15" s="40"/>
      <c r="Y15" s="73"/>
      <c r="Z15" s="74"/>
      <c r="AA15" s="71"/>
      <c r="AB15" s="117"/>
      <c r="AC15" s="117">
        <v>2</v>
      </c>
      <c r="AD15" s="117"/>
      <c r="AE15" s="40"/>
      <c r="AF15" s="73"/>
      <c r="AG15" s="74"/>
      <c r="AH15" s="117"/>
      <c r="AI15" s="71"/>
      <c r="AJ15" s="72"/>
      <c r="AK15" s="72"/>
      <c r="AL15" s="72"/>
      <c r="AM15" s="73"/>
      <c r="AN15" s="52">
        <f t="shared" si="2"/>
        <v>6</v>
      </c>
      <c r="AP15" s="18"/>
    </row>
    <row r="16" spans="2:50" s="19" customFormat="1" ht="8.25" customHeight="1">
      <c r="B16" s="147"/>
      <c r="C16" s="148"/>
      <c r="D16" s="106" t="s">
        <v>5</v>
      </c>
      <c r="E16" s="71"/>
      <c r="F16" s="71"/>
      <c r="G16" s="71"/>
      <c r="H16" s="71"/>
      <c r="I16" s="71"/>
      <c r="J16" s="72"/>
      <c r="K16" s="73"/>
      <c r="L16" s="74"/>
      <c r="M16" s="117"/>
      <c r="N16" s="117"/>
      <c r="O16" s="117"/>
      <c r="P16" s="117"/>
      <c r="Q16" s="40"/>
      <c r="R16" s="73"/>
      <c r="S16" s="74"/>
      <c r="T16" s="117"/>
      <c r="U16" s="117"/>
      <c r="V16" s="117"/>
      <c r="W16" s="117"/>
      <c r="X16" s="40"/>
      <c r="Y16" s="73"/>
      <c r="Z16" s="74"/>
      <c r="AA16" s="71"/>
      <c r="AB16" s="117"/>
      <c r="AC16" s="117"/>
      <c r="AD16" s="117"/>
      <c r="AE16" s="40"/>
      <c r="AF16" s="73"/>
      <c r="AG16" s="74"/>
      <c r="AH16" s="117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>
      <c r="B17" s="149"/>
      <c r="C17" s="150"/>
      <c r="D17" s="106" t="s">
        <v>6</v>
      </c>
      <c r="E17" s="71"/>
      <c r="F17" s="71"/>
      <c r="G17" s="71"/>
      <c r="H17" s="71"/>
      <c r="I17" s="71"/>
      <c r="J17" s="72"/>
      <c r="K17" s="73"/>
      <c r="L17" s="74"/>
      <c r="M17" s="117"/>
      <c r="N17" s="117"/>
      <c r="O17" s="117"/>
      <c r="P17" s="117"/>
      <c r="Q17" s="40"/>
      <c r="R17" s="73"/>
      <c r="S17" s="74"/>
      <c r="T17" s="117"/>
      <c r="U17" s="117"/>
      <c r="V17" s="117"/>
      <c r="W17" s="117"/>
      <c r="X17" s="40"/>
      <c r="Y17" s="73"/>
      <c r="Z17" s="74"/>
      <c r="AA17" s="71"/>
      <c r="AB17" s="119"/>
      <c r="AC17" s="119"/>
      <c r="AD17" s="117"/>
      <c r="AE17" s="40"/>
      <c r="AF17" s="73"/>
      <c r="AG17" s="74"/>
      <c r="AH17" s="117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>
      <c r="B18" s="147"/>
      <c r="C18" s="148"/>
      <c r="D18" s="106" t="s">
        <v>5</v>
      </c>
      <c r="E18" s="71"/>
      <c r="F18" s="71"/>
      <c r="G18" s="71"/>
      <c r="H18" s="71"/>
      <c r="I18" s="71"/>
      <c r="J18" s="72"/>
      <c r="K18" s="73"/>
      <c r="L18" s="74"/>
      <c r="M18" s="117"/>
      <c r="N18" s="117"/>
      <c r="O18" s="117"/>
      <c r="P18" s="117"/>
      <c r="Q18" s="40"/>
      <c r="R18" s="73"/>
      <c r="S18" s="74"/>
      <c r="T18" s="117"/>
      <c r="U18" s="117"/>
      <c r="V18" s="117"/>
      <c r="W18" s="117"/>
      <c r="X18" s="40"/>
      <c r="Y18" s="73"/>
      <c r="Z18" s="74"/>
      <c r="AA18" s="71"/>
      <c r="AB18" s="119"/>
      <c r="AC18" s="119"/>
      <c r="AD18" s="117"/>
      <c r="AE18" s="40"/>
      <c r="AF18" s="73"/>
      <c r="AG18" s="74"/>
      <c r="AH18" s="117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>
      <c r="B19" s="149"/>
      <c r="C19" s="150"/>
      <c r="D19" s="106" t="s">
        <v>6</v>
      </c>
      <c r="E19" s="71"/>
      <c r="F19" s="71"/>
      <c r="G19" s="71"/>
      <c r="H19" s="71"/>
      <c r="I19" s="71"/>
      <c r="J19" s="72"/>
      <c r="K19" s="73"/>
      <c r="L19" s="74"/>
      <c r="M19" s="117"/>
      <c r="N19" s="117"/>
      <c r="O19" s="117"/>
      <c r="P19" s="117"/>
      <c r="Q19" s="40"/>
      <c r="R19" s="73"/>
      <c r="S19" s="74"/>
      <c r="T19" s="117"/>
      <c r="U19" s="117"/>
      <c r="V19" s="117"/>
      <c r="W19" s="117"/>
      <c r="X19" s="40"/>
      <c r="Y19" s="73"/>
      <c r="Z19" s="74"/>
      <c r="AA19" s="71"/>
      <c r="AB19" s="117"/>
      <c r="AC19" s="117"/>
      <c r="AD19" s="117"/>
      <c r="AE19" s="40"/>
      <c r="AF19" s="73"/>
      <c r="AG19" s="74"/>
      <c r="AH19" s="117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>
      <c r="B20" s="147"/>
      <c r="C20" s="148"/>
      <c r="D20" s="106" t="s">
        <v>5</v>
      </c>
      <c r="E20" s="71"/>
      <c r="F20" s="71"/>
      <c r="G20" s="71"/>
      <c r="H20" s="71"/>
      <c r="I20" s="71"/>
      <c r="J20" s="72"/>
      <c r="K20" s="73"/>
      <c r="L20" s="74"/>
      <c r="M20" s="117"/>
      <c r="N20" s="117"/>
      <c r="O20" s="117"/>
      <c r="P20" s="117"/>
      <c r="Q20" s="40"/>
      <c r="R20" s="73"/>
      <c r="S20" s="74"/>
      <c r="T20" s="117"/>
      <c r="U20" s="117"/>
      <c r="V20" s="117"/>
      <c r="W20" s="117"/>
      <c r="X20" s="40"/>
      <c r="Y20" s="73"/>
      <c r="Z20" s="74"/>
      <c r="AA20" s="71"/>
      <c r="AB20" s="117"/>
      <c r="AC20" s="117"/>
      <c r="AD20" s="117"/>
      <c r="AE20" s="40"/>
      <c r="AF20" s="73"/>
      <c r="AG20" s="74"/>
      <c r="AH20" s="117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>
      <c r="B21" s="149"/>
      <c r="C21" s="150"/>
      <c r="D21" s="106" t="s">
        <v>6</v>
      </c>
      <c r="E21" s="71"/>
      <c r="F21" s="71"/>
      <c r="G21" s="71"/>
      <c r="H21" s="71"/>
      <c r="I21" s="71"/>
      <c r="J21" s="72"/>
      <c r="K21" s="73"/>
      <c r="L21" s="74"/>
      <c r="M21" s="117"/>
      <c r="N21" s="117"/>
      <c r="O21" s="117"/>
      <c r="P21" s="117"/>
      <c r="Q21" s="40"/>
      <c r="R21" s="73"/>
      <c r="S21" s="74"/>
      <c r="T21" s="117"/>
      <c r="U21" s="117"/>
      <c r="V21" s="117"/>
      <c r="W21" s="117"/>
      <c r="X21" s="40"/>
      <c r="Y21" s="73"/>
      <c r="Z21" s="74"/>
      <c r="AA21" s="71"/>
      <c r="AB21" s="117"/>
      <c r="AC21" s="117"/>
      <c r="AD21" s="117"/>
      <c r="AE21" s="40"/>
      <c r="AF21" s="73"/>
      <c r="AG21" s="74"/>
      <c r="AH21" s="117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>
      <c r="B22" s="147"/>
      <c r="C22" s="148"/>
      <c r="D22" s="106" t="s">
        <v>5</v>
      </c>
      <c r="E22" s="71"/>
      <c r="F22" s="71"/>
      <c r="G22" s="71"/>
      <c r="H22" s="71"/>
      <c r="I22" s="71"/>
      <c r="J22" s="72"/>
      <c r="K22" s="73"/>
      <c r="L22" s="74"/>
      <c r="M22" s="117"/>
      <c r="N22" s="117"/>
      <c r="O22" s="117"/>
      <c r="P22" s="117"/>
      <c r="Q22" s="40"/>
      <c r="R22" s="73"/>
      <c r="S22" s="74"/>
      <c r="T22" s="117"/>
      <c r="U22" s="117"/>
      <c r="V22" s="117"/>
      <c r="W22" s="117"/>
      <c r="X22" s="40"/>
      <c r="Y22" s="73"/>
      <c r="Z22" s="74"/>
      <c r="AA22" s="71"/>
      <c r="AB22" s="117"/>
      <c r="AC22" s="117"/>
      <c r="AD22" s="117"/>
      <c r="AE22" s="40"/>
      <c r="AF22" s="73"/>
      <c r="AG22" s="74"/>
      <c r="AH22" s="117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>
      <c r="B23" s="149"/>
      <c r="C23" s="150"/>
      <c r="D23" s="106" t="s">
        <v>6</v>
      </c>
      <c r="E23" s="71"/>
      <c r="F23" s="71"/>
      <c r="G23" s="71"/>
      <c r="H23" s="71"/>
      <c r="I23" s="71"/>
      <c r="J23" s="72"/>
      <c r="K23" s="73"/>
      <c r="L23" s="74"/>
      <c r="M23" s="117"/>
      <c r="N23" s="117"/>
      <c r="O23" s="117"/>
      <c r="P23" s="117"/>
      <c r="Q23" s="40"/>
      <c r="R23" s="73"/>
      <c r="S23" s="74"/>
      <c r="T23" s="117"/>
      <c r="U23" s="117"/>
      <c r="V23" s="117"/>
      <c r="W23" s="117"/>
      <c r="X23" s="40"/>
      <c r="Y23" s="73"/>
      <c r="Z23" s="74"/>
      <c r="AA23" s="71"/>
      <c r="AB23" s="117"/>
      <c r="AC23" s="117"/>
      <c r="AD23" s="117"/>
      <c r="AE23" s="40"/>
      <c r="AF23" s="73"/>
      <c r="AG23" s="74"/>
      <c r="AH23" s="117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>
      <c r="B24" s="193"/>
      <c r="C24" s="194"/>
      <c r="D24" s="106" t="s">
        <v>5</v>
      </c>
      <c r="E24" s="71"/>
      <c r="F24" s="71"/>
      <c r="G24" s="71"/>
      <c r="H24" s="71"/>
      <c r="I24" s="71"/>
      <c r="J24" s="72"/>
      <c r="K24" s="73"/>
      <c r="L24" s="74"/>
      <c r="M24" s="117"/>
      <c r="N24" s="117"/>
      <c r="O24" s="117"/>
      <c r="P24" s="117"/>
      <c r="Q24" s="40"/>
      <c r="R24" s="73"/>
      <c r="S24" s="74"/>
      <c r="T24" s="117"/>
      <c r="U24" s="117"/>
      <c r="V24" s="117"/>
      <c r="W24" s="117"/>
      <c r="X24" s="40"/>
      <c r="Y24" s="73"/>
      <c r="Z24" s="74"/>
      <c r="AA24" s="71"/>
      <c r="AB24" s="117"/>
      <c r="AC24" s="117"/>
      <c r="AD24" s="117"/>
      <c r="AE24" s="40"/>
      <c r="AF24" s="73"/>
      <c r="AG24" s="74"/>
      <c r="AH24" s="117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>
      <c r="B25" s="149"/>
      <c r="C25" s="150"/>
      <c r="D25" s="106" t="s">
        <v>6</v>
      </c>
      <c r="E25" s="71"/>
      <c r="F25" s="71"/>
      <c r="G25" s="71"/>
      <c r="H25" s="71"/>
      <c r="I25" s="71"/>
      <c r="J25" s="72"/>
      <c r="K25" s="73"/>
      <c r="L25" s="74"/>
      <c r="M25" s="117"/>
      <c r="N25" s="117"/>
      <c r="O25" s="117"/>
      <c r="P25" s="117"/>
      <c r="Q25" s="40"/>
      <c r="R25" s="73"/>
      <c r="S25" s="74"/>
      <c r="T25" s="117"/>
      <c r="U25" s="117"/>
      <c r="V25" s="117"/>
      <c r="W25" s="117"/>
      <c r="X25" s="40"/>
      <c r="Y25" s="73"/>
      <c r="Z25" s="74"/>
      <c r="AA25" s="71"/>
      <c r="AB25" s="117"/>
      <c r="AC25" s="117"/>
      <c r="AD25" s="117"/>
      <c r="AE25" s="40"/>
      <c r="AF25" s="73"/>
      <c r="AG25" s="74"/>
      <c r="AH25" s="117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>
      <c r="B26" s="147"/>
      <c r="C26" s="148"/>
      <c r="D26" s="106" t="s">
        <v>5</v>
      </c>
      <c r="E26" s="71"/>
      <c r="F26" s="71"/>
      <c r="G26" s="71"/>
      <c r="H26" s="71"/>
      <c r="I26" s="71"/>
      <c r="J26" s="72"/>
      <c r="K26" s="73"/>
      <c r="L26" s="74"/>
      <c r="M26" s="117"/>
      <c r="N26" s="117"/>
      <c r="O26" s="117"/>
      <c r="P26" s="117"/>
      <c r="Q26" s="40"/>
      <c r="R26" s="73"/>
      <c r="S26" s="74"/>
      <c r="T26" s="117"/>
      <c r="U26" s="117"/>
      <c r="V26" s="117"/>
      <c r="W26" s="117"/>
      <c r="X26" s="40"/>
      <c r="Y26" s="73"/>
      <c r="Z26" s="74"/>
      <c r="AA26" s="71"/>
      <c r="AB26" s="117"/>
      <c r="AC26" s="117"/>
      <c r="AD26" s="117"/>
      <c r="AE26" s="40"/>
      <c r="AF26" s="73"/>
      <c r="AG26" s="74"/>
      <c r="AH26" s="117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>
      <c r="B27" s="151"/>
      <c r="C27" s="152"/>
      <c r="D27" s="107" t="s">
        <v>6</v>
      </c>
      <c r="E27" s="75"/>
      <c r="F27" s="75"/>
      <c r="G27" s="75"/>
      <c r="H27" s="75"/>
      <c r="I27" s="75"/>
      <c r="J27" s="76"/>
      <c r="K27" s="77"/>
      <c r="L27" s="78"/>
      <c r="M27" s="118"/>
      <c r="N27" s="118"/>
      <c r="O27" s="118"/>
      <c r="P27" s="118"/>
      <c r="Q27" s="41"/>
      <c r="R27" s="77"/>
      <c r="S27" s="78"/>
      <c r="T27" s="118"/>
      <c r="U27" s="118"/>
      <c r="V27" s="118"/>
      <c r="W27" s="118"/>
      <c r="X27" s="41"/>
      <c r="Y27" s="77"/>
      <c r="Z27" s="78"/>
      <c r="AA27" s="75"/>
      <c r="AB27" s="118"/>
      <c r="AC27" s="118"/>
      <c r="AD27" s="118"/>
      <c r="AE27" s="41"/>
      <c r="AF27" s="77"/>
      <c r="AG27" s="78"/>
      <c r="AH27" s="118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>
      <c r="B28" s="31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31"/>
      <c r="AG28" s="31"/>
      <c r="AH28" s="31"/>
      <c r="AI28" s="49"/>
      <c r="AJ28" s="153" t="s">
        <v>13</v>
      </c>
      <c r="AK28" s="154"/>
      <c r="AL28" s="154"/>
      <c r="AM28" s="154"/>
      <c r="AN28" s="21">
        <f>SUM(AN12,AN14,AN16,AN18,AN20,AN22,AN24,AN26)</f>
        <v>12</v>
      </c>
      <c r="AP28" s="18"/>
    </row>
    <row r="29" spans="2:42" s="19" customFormat="1" ht="12" customHeight="1">
      <c r="B29" s="18"/>
      <c r="C29" s="18"/>
      <c r="D29" s="42"/>
      <c r="E29" s="18"/>
      <c r="F29" s="18"/>
      <c r="G29" s="18"/>
      <c r="H29" s="18"/>
      <c r="I29" s="18"/>
      <c r="J29" s="18"/>
      <c r="K29" s="18"/>
      <c r="L29" s="18"/>
      <c r="M29" s="18"/>
      <c r="N29" s="60" t="s">
        <v>18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  <c r="AJ29" s="177" t="s">
        <v>14</v>
      </c>
      <c r="AK29" s="178"/>
      <c r="AL29" s="178"/>
      <c r="AM29" s="178"/>
      <c r="AN29" s="45">
        <f>SUM(AN13,AN15,AN17,AN19,AN21,AN23,AN25,AN27)</f>
        <v>12</v>
      </c>
      <c r="AP29" s="18"/>
    </row>
    <row r="30" spans="2:42" s="22" customFormat="1" ht="12" customHeight="1" thickBot="1">
      <c r="B30" s="43"/>
      <c r="C30" s="20"/>
      <c r="D30" s="42" t="s">
        <v>28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44"/>
      <c r="AG30" s="44"/>
      <c r="AH30" s="44"/>
      <c r="AI30" s="50"/>
      <c r="AJ30" s="179" t="s">
        <v>1</v>
      </c>
      <c r="AK30" s="180"/>
      <c r="AL30" s="180"/>
      <c r="AM30" s="180"/>
      <c r="AN30" s="26">
        <f>AN28+AN29</f>
        <v>24</v>
      </c>
      <c r="AP30" s="20"/>
    </row>
    <row r="31" spans="2:42" s="19" customFormat="1" ht="8.25" customHeight="1">
      <c r="B31" s="175"/>
      <c r="C31" s="176"/>
      <c r="D31" s="105" t="s">
        <v>5</v>
      </c>
      <c r="E31" s="105"/>
      <c r="F31" s="105"/>
      <c r="G31" s="105"/>
      <c r="H31" s="105"/>
      <c r="I31" s="105"/>
      <c r="J31" s="39"/>
      <c r="K31" s="97"/>
      <c r="L31" s="108"/>
      <c r="M31" s="105"/>
      <c r="N31" s="105"/>
      <c r="O31" s="105"/>
      <c r="P31" s="105"/>
      <c r="Q31" s="39"/>
      <c r="R31" s="97"/>
      <c r="S31" s="108"/>
      <c r="T31" s="105"/>
      <c r="U31" s="105"/>
      <c r="V31" s="105"/>
      <c r="W31" s="105"/>
      <c r="X31" s="39"/>
      <c r="Y31" s="97"/>
      <c r="Z31" s="108"/>
      <c r="AA31" s="105"/>
      <c r="AB31" s="105"/>
      <c r="AC31" s="105"/>
      <c r="AD31" s="105"/>
      <c r="AE31" s="39"/>
      <c r="AF31" s="97"/>
      <c r="AG31" s="108"/>
      <c r="AH31" s="105"/>
      <c r="AI31" s="105"/>
      <c r="AJ31" s="39"/>
      <c r="AK31" s="39"/>
      <c r="AL31" s="39"/>
      <c r="AM31" s="97"/>
      <c r="AN31" s="54" t="str">
        <f>IF(SUM(E31:AM31)=0," ",SUM(E31:AM31))</f>
        <v xml:space="preserve"> </v>
      </c>
      <c r="AP31" s="18"/>
    </row>
    <row r="32" spans="2:42" s="19" customFormat="1" ht="8.25" customHeight="1">
      <c r="B32" s="149"/>
      <c r="C32" s="150"/>
      <c r="D32" s="106" t="s">
        <v>6</v>
      </c>
      <c r="E32" s="106"/>
      <c r="F32" s="106"/>
      <c r="G32" s="106"/>
      <c r="H32" s="106"/>
      <c r="I32" s="106"/>
      <c r="J32" s="40"/>
      <c r="K32" s="98"/>
      <c r="L32" s="59"/>
      <c r="M32" s="106"/>
      <c r="N32" s="106"/>
      <c r="O32" s="106"/>
      <c r="P32" s="106"/>
      <c r="Q32" s="40"/>
      <c r="R32" s="98"/>
      <c r="S32" s="59"/>
      <c r="T32" s="106"/>
      <c r="U32" s="106"/>
      <c r="V32" s="106"/>
      <c r="W32" s="106"/>
      <c r="X32" s="40"/>
      <c r="Y32" s="98"/>
      <c r="Z32" s="59"/>
      <c r="AA32" s="106"/>
      <c r="AB32" s="106"/>
      <c r="AC32" s="106"/>
      <c r="AD32" s="106"/>
      <c r="AE32" s="40"/>
      <c r="AF32" s="98"/>
      <c r="AG32" s="59"/>
      <c r="AH32" s="106"/>
      <c r="AI32" s="106"/>
      <c r="AJ32" s="100"/>
      <c r="AK32" s="100"/>
      <c r="AL32" s="100"/>
      <c r="AM32" s="101"/>
      <c r="AN32" s="55" t="str">
        <f>IF(SUM(E32:AM32)=0," ",SUM(E32:AM32))</f>
        <v xml:space="preserve"> </v>
      </c>
      <c r="AP32" s="18"/>
    </row>
    <row r="33" spans="2:42" s="19" customFormat="1" ht="8.25" customHeight="1">
      <c r="B33" s="147"/>
      <c r="C33" s="148"/>
      <c r="D33" s="106" t="s">
        <v>5</v>
      </c>
      <c r="E33" s="106"/>
      <c r="F33" s="106"/>
      <c r="G33" s="106"/>
      <c r="H33" s="106"/>
      <c r="I33" s="106" t="s">
        <v>43</v>
      </c>
      <c r="J33" s="40"/>
      <c r="K33" s="98"/>
      <c r="L33" s="59"/>
      <c r="M33" s="106"/>
      <c r="N33" s="106"/>
      <c r="O33" s="106"/>
      <c r="P33" s="106"/>
      <c r="Q33" s="40"/>
      <c r="R33" s="98"/>
      <c r="S33" s="59"/>
      <c r="T33" s="106"/>
      <c r="U33" s="106"/>
      <c r="V33" s="106"/>
      <c r="W33" s="106"/>
      <c r="X33" s="40"/>
      <c r="Y33" s="98"/>
      <c r="Z33" s="59"/>
      <c r="AA33" s="106"/>
      <c r="AB33" s="106"/>
      <c r="AC33" s="106"/>
      <c r="AD33" s="106"/>
      <c r="AE33" s="40"/>
      <c r="AF33" s="98"/>
      <c r="AG33" s="59"/>
      <c r="AH33" s="106"/>
      <c r="AI33" s="106"/>
      <c r="AJ33" s="100"/>
      <c r="AK33" s="100"/>
      <c r="AL33" s="100"/>
      <c r="AM33" s="101"/>
      <c r="AN33" s="55"/>
      <c r="AP33" s="18"/>
    </row>
    <row r="34" spans="2:42" s="19" customFormat="1" ht="8.25" customHeight="1">
      <c r="B34" s="149"/>
      <c r="C34" s="150"/>
      <c r="D34" s="106" t="s">
        <v>6</v>
      </c>
      <c r="E34" s="106"/>
      <c r="F34" s="106"/>
      <c r="G34" s="106"/>
      <c r="H34" s="106"/>
      <c r="I34" s="106"/>
      <c r="J34" s="40"/>
      <c r="K34" s="98"/>
      <c r="L34" s="59"/>
      <c r="M34" s="106"/>
      <c r="N34" s="106"/>
      <c r="O34" s="106"/>
      <c r="P34" s="106"/>
      <c r="Q34" s="40"/>
      <c r="R34" s="98"/>
      <c r="S34" s="59"/>
      <c r="T34" s="106"/>
      <c r="U34" s="106"/>
      <c r="V34" s="106"/>
      <c r="W34" s="106"/>
      <c r="X34" s="40"/>
      <c r="Y34" s="98"/>
      <c r="Z34" s="59"/>
      <c r="AA34" s="106"/>
      <c r="AB34" s="106"/>
      <c r="AC34" s="106"/>
      <c r="AD34" s="106"/>
      <c r="AE34" s="40"/>
      <c r="AF34" s="98"/>
      <c r="AG34" s="59"/>
      <c r="AH34" s="106"/>
      <c r="AI34" s="106"/>
      <c r="AJ34" s="100"/>
      <c r="AK34" s="100"/>
      <c r="AL34" s="100"/>
      <c r="AM34" s="101"/>
      <c r="AN34" s="55"/>
      <c r="AP34" s="18"/>
    </row>
    <row r="35" spans="2:42" s="19" customFormat="1" ht="8.25" customHeight="1">
      <c r="B35" s="147"/>
      <c r="C35" s="148"/>
      <c r="D35" s="106" t="s">
        <v>5</v>
      </c>
      <c r="E35" s="106"/>
      <c r="F35" s="106"/>
      <c r="G35" s="106"/>
      <c r="H35" s="106"/>
      <c r="I35" s="106"/>
      <c r="J35" s="40"/>
      <c r="K35" s="98"/>
      <c r="L35" s="59"/>
      <c r="M35" s="106"/>
      <c r="N35" s="106"/>
      <c r="O35" s="106"/>
      <c r="P35" s="106"/>
      <c r="Q35" s="40"/>
      <c r="R35" s="98"/>
      <c r="S35" s="59"/>
      <c r="T35" s="106"/>
      <c r="U35" s="106"/>
      <c r="V35" s="106"/>
      <c r="W35" s="106"/>
      <c r="X35" s="40"/>
      <c r="Y35" s="98"/>
      <c r="Z35" s="59"/>
      <c r="AA35" s="106"/>
      <c r="AB35" s="106"/>
      <c r="AC35" s="106"/>
      <c r="AD35" s="106"/>
      <c r="AE35" s="40"/>
      <c r="AF35" s="98"/>
      <c r="AG35" s="59"/>
      <c r="AH35" s="106"/>
      <c r="AI35" s="106"/>
      <c r="AJ35" s="100"/>
      <c r="AK35" s="100"/>
      <c r="AL35" s="100"/>
      <c r="AM35" s="101"/>
      <c r="AN35" s="55"/>
      <c r="AP35" s="18"/>
    </row>
    <row r="36" spans="2:42" s="19" customFormat="1" ht="8.25" customHeight="1">
      <c r="B36" s="149"/>
      <c r="C36" s="150"/>
      <c r="D36" s="106" t="s">
        <v>6</v>
      </c>
      <c r="E36" s="106"/>
      <c r="F36" s="106"/>
      <c r="G36" s="106"/>
      <c r="H36" s="106"/>
      <c r="I36" s="106"/>
      <c r="J36" s="40"/>
      <c r="K36" s="98"/>
      <c r="L36" s="59"/>
      <c r="M36" s="106"/>
      <c r="N36" s="106"/>
      <c r="O36" s="106"/>
      <c r="P36" s="106"/>
      <c r="Q36" s="40"/>
      <c r="R36" s="98"/>
      <c r="S36" s="59"/>
      <c r="T36" s="106"/>
      <c r="U36" s="106"/>
      <c r="V36" s="106"/>
      <c r="W36" s="106"/>
      <c r="X36" s="40"/>
      <c r="Y36" s="98"/>
      <c r="Z36" s="59"/>
      <c r="AA36" s="106"/>
      <c r="AB36" s="106"/>
      <c r="AC36" s="106"/>
      <c r="AD36" s="106"/>
      <c r="AE36" s="40"/>
      <c r="AF36" s="98"/>
      <c r="AG36" s="59"/>
      <c r="AH36" s="106"/>
      <c r="AI36" s="106"/>
      <c r="AJ36" s="100"/>
      <c r="AK36" s="100"/>
      <c r="AL36" s="100"/>
      <c r="AM36" s="101"/>
      <c r="AN36" s="55"/>
      <c r="AP36" s="18"/>
    </row>
    <row r="37" spans="2:42" s="19" customFormat="1" ht="8.25" customHeight="1">
      <c r="B37" s="147"/>
      <c r="C37" s="148"/>
      <c r="D37" s="106" t="s">
        <v>5</v>
      </c>
      <c r="E37" s="106"/>
      <c r="F37" s="106"/>
      <c r="G37" s="106"/>
      <c r="H37" s="106"/>
      <c r="I37" s="106"/>
      <c r="J37" s="40"/>
      <c r="K37" s="98"/>
      <c r="L37" s="59"/>
      <c r="M37" s="106"/>
      <c r="N37" s="106"/>
      <c r="O37" s="106"/>
      <c r="P37" s="106"/>
      <c r="Q37" s="40"/>
      <c r="R37" s="98"/>
      <c r="S37" s="59"/>
      <c r="T37" s="106"/>
      <c r="U37" s="106"/>
      <c r="V37" s="106"/>
      <c r="W37" s="106"/>
      <c r="X37" s="40"/>
      <c r="Y37" s="98"/>
      <c r="Z37" s="59"/>
      <c r="AA37" s="106"/>
      <c r="AB37" s="106"/>
      <c r="AC37" s="106"/>
      <c r="AD37" s="106"/>
      <c r="AE37" s="40"/>
      <c r="AF37" s="98"/>
      <c r="AG37" s="59"/>
      <c r="AH37" s="106"/>
      <c r="AI37" s="106"/>
      <c r="AJ37" s="100"/>
      <c r="AK37" s="100"/>
      <c r="AL37" s="100"/>
      <c r="AM37" s="101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>
      <c r="B38" s="149"/>
      <c r="C38" s="150"/>
      <c r="D38" s="106" t="s">
        <v>6</v>
      </c>
      <c r="E38" s="106"/>
      <c r="F38" s="106"/>
      <c r="G38" s="106"/>
      <c r="H38" s="106"/>
      <c r="I38" s="106"/>
      <c r="J38" s="40"/>
      <c r="K38" s="98"/>
      <c r="L38" s="59"/>
      <c r="M38" s="106"/>
      <c r="N38" s="106"/>
      <c r="O38" s="106"/>
      <c r="P38" s="106"/>
      <c r="Q38" s="40"/>
      <c r="R38" s="98"/>
      <c r="S38" s="59"/>
      <c r="T38" s="106"/>
      <c r="U38" s="106"/>
      <c r="V38" s="106"/>
      <c r="W38" s="106"/>
      <c r="X38" s="40"/>
      <c r="Y38" s="98"/>
      <c r="Z38" s="59"/>
      <c r="AA38" s="106"/>
      <c r="AB38" s="106"/>
      <c r="AC38" s="106"/>
      <c r="AD38" s="106"/>
      <c r="AE38" s="40"/>
      <c r="AF38" s="98"/>
      <c r="AG38" s="59"/>
      <c r="AH38" s="106"/>
      <c r="AI38" s="106"/>
      <c r="AJ38" s="100"/>
      <c r="AK38" s="100"/>
      <c r="AL38" s="100"/>
      <c r="AM38" s="101"/>
      <c r="AN38" s="55" t="str">
        <f t="shared" si="3"/>
        <v xml:space="preserve"> </v>
      </c>
      <c r="AP38" s="18"/>
    </row>
    <row r="39" spans="2:42" s="19" customFormat="1" ht="8.25" customHeight="1">
      <c r="B39" s="147"/>
      <c r="C39" s="148"/>
      <c r="D39" s="106" t="s">
        <v>5</v>
      </c>
      <c r="E39" s="106"/>
      <c r="F39" s="106"/>
      <c r="G39" s="106"/>
      <c r="H39" s="106"/>
      <c r="I39" s="106"/>
      <c r="J39" s="40"/>
      <c r="K39" s="98"/>
      <c r="L39" s="59"/>
      <c r="M39" s="106"/>
      <c r="N39" s="106"/>
      <c r="O39" s="106"/>
      <c r="P39" s="106"/>
      <c r="Q39" s="40"/>
      <c r="R39" s="98"/>
      <c r="S39" s="59"/>
      <c r="T39" s="106"/>
      <c r="U39" s="106"/>
      <c r="V39" s="106"/>
      <c r="W39" s="106"/>
      <c r="X39" s="40"/>
      <c r="Y39" s="98"/>
      <c r="Z39" s="59"/>
      <c r="AA39" s="106"/>
      <c r="AB39" s="106"/>
      <c r="AC39" s="106"/>
      <c r="AD39" s="106"/>
      <c r="AE39" s="40"/>
      <c r="AF39" s="98"/>
      <c r="AG39" s="59"/>
      <c r="AH39" s="106"/>
      <c r="AI39" s="106"/>
      <c r="AJ39" s="100"/>
      <c r="AK39" s="100"/>
      <c r="AL39" s="100"/>
      <c r="AM39" s="101"/>
      <c r="AN39" s="55" t="str">
        <f t="shared" si="3"/>
        <v xml:space="preserve"> </v>
      </c>
      <c r="AP39" s="18"/>
    </row>
    <row r="40" spans="2:42" s="19" customFormat="1" ht="8.25" customHeight="1">
      <c r="B40" s="149"/>
      <c r="C40" s="150"/>
      <c r="D40" s="106" t="s">
        <v>6</v>
      </c>
      <c r="E40" s="106"/>
      <c r="F40" s="106"/>
      <c r="G40" s="106"/>
      <c r="H40" s="106"/>
      <c r="I40" s="106"/>
      <c r="J40" s="40"/>
      <c r="K40" s="98"/>
      <c r="L40" s="59"/>
      <c r="M40" s="106"/>
      <c r="N40" s="106"/>
      <c r="O40" s="106"/>
      <c r="P40" s="106"/>
      <c r="Q40" s="40"/>
      <c r="R40" s="98"/>
      <c r="S40" s="59"/>
      <c r="T40" s="106"/>
      <c r="U40" s="106"/>
      <c r="V40" s="106"/>
      <c r="W40" s="106"/>
      <c r="X40" s="40"/>
      <c r="Y40" s="98"/>
      <c r="Z40" s="59"/>
      <c r="AA40" s="106"/>
      <c r="AB40" s="106"/>
      <c r="AC40" s="106"/>
      <c r="AD40" s="106"/>
      <c r="AE40" s="40"/>
      <c r="AF40" s="98"/>
      <c r="AG40" s="59"/>
      <c r="AH40" s="106"/>
      <c r="AI40" s="106"/>
      <c r="AJ40" s="100"/>
      <c r="AK40" s="100"/>
      <c r="AL40" s="100"/>
      <c r="AM40" s="101"/>
      <c r="AN40" s="55" t="str">
        <f t="shared" si="3"/>
        <v xml:space="preserve"> </v>
      </c>
      <c r="AP40" s="18"/>
    </row>
    <row r="41" spans="2:42" s="19" customFormat="1" ht="8.25" customHeight="1">
      <c r="B41" s="147"/>
      <c r="C41" s="148"/>
      <c r="D41" s="106" t="s">
        <v>5</v>
      </c>
      <c r="E41" s="106"/>
      <c r="F41" s="106"/>
      <c r="G41" s="106"/>
      <c r="H41" s="106"/>
      <c r="I41" s="106"/>
      <c r="J41" s="40"/>
      <c r="K41" s="98"/>
      <c r="L41" s="59"/>
      <c r="M41" s="106"/>
      <c r="N41" s="106"/>
      <c r="O41" s="106"/>
      <c r="P41" s="106"/>
      <c r="Q41" s="40"/>
      <c r="R41" s="98"/>
      <c r="S41" s="59"/>
      <c r="T41" s="106"/>
      <c r="U41" s="106"/>
      <c r="V41" s="106"/>
      <c r="W41" s="106"/>
      <c r="X41" s="40"/>
      <c r="Y41" s="98"/>
      <c r="Z41" s="59"/>
      <c r="AA41" s="106"/>
      <c r="AB41" s="106"/>
      <c r="AC41" s="106"/>
      <c r="AD41" s="106"/>
      <c r="AE41" s="40"/>
      <c r="AF41" s="98"/>
      <c r="AG41" s="59"/>
      <c r="AH41" s="106"/>
      <c r="AI41" s="106"/>
      <c r="AJ41" s="100"/>
      <c r="AK41" s="100"/>
      <c r="AL41" s="100"/>
      <c r="AM41" s="101"/>
      <c r="AN41" s="55" t="str">
        <f t="shared" si="3"/>
        <v xml:space="preserve"> </v>
      </c>
      <c r="AP41" s="18"/>
    </row>
    <row r="42" spans="2:42" s="19" customFormat="1" ht="8.25" customHeight="1" thickBot="1">
      <c r="B42" s="151"/>
      <c r="C42" s="152"/>
      <c r="D42" s="107" t="s">
        <v>6</v>
      </c>
      <c r="E42" s="107"/>
      <c r="F42" s="107"/>
      <c r="G42" s="107"/>
      <c r="H42" s="107"/>
      <c r="I42" s="107"/>
      <c r="J42" s="41"/>
      <c r="K42" s="99"/>
      <c r="L42" s="109"/>
      <c r="M42" s="107"/>
      <c r="N42" s="107"/>
      <c r="O42" s="107"/>
      <c r="P42" s="107"/>
      <c r="Q42" s="41"/>
      <c r="R42" s="99"/>
      <c r="S42" s="109"/>
      <c r="T42" s="107"/>
      <c r="U42" s="107"/>
      <c r="V42" s="107"/>
      <c r="W42" s="107"/>
      <c r="X42" s="41"/>
      <c r="Y42" s="99"/>
      <c r="Z42" s="109"/>
      <c r="AA42" s="107"/>
      <c r="AB42" s="107"/>
      <c r="AC42" s="107"/>
      <c r="AD42" s="107"/>
      <c r="AE42" s="41"/>
      <c r="AF42" s="99"/>
      <c r="AG42" s="109"/>
      <c r="AH42" s="107"/>
      <c r="AI42" s="107"/>
      <c r="AJ42" s="102"/>
      <c r="AK42" s="102"/>
      <c r="AL42" s="102"/>
      <c r="AM42" s="103"/>
      <c r="AN42" s="56" t="str">
        <f t="shared" si="3"/>
        <v xml:space="preserve"> </v>
      </c>
      <c r="AP42" s="18"/>
    </row>
    <row r="43" spans="2:42" s="19" customFormat="1" ht="12" customHeight="1">
      <c r="B43" s="31"/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31"/>
      <c r="AG43" s="31"/>
      <c r="AH43" s="31"/>
      <c r="AI43" s="49"/>
      <c r="AJ43" s="181" t="s">
        <v>13</v>
      </c>
      <c r="AK43" s="182"/>
      <c r="AL43" s="182"/>
      <c r="AM43" s="183"/>
      <c r="AN43" s="21">
        <f>SUM(AN31,AN33,AN35,AN37,AN39,AN41)</f>
        <v>0</v>
      </c>
      <c r="AP43" s="18"/>
    </row>
    <row r="44" spans="2:42" s="19" customFormat="1" ht="12" customHeight="1">
      <c r="B44" s="18"/>
      <c r="C44" s="18"/>
      <c r="D44" s="42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32"/>
      <c r="AJ44" s="147" t="s">
        <v>14</v>
      </c>
      <c r="AK44" s="184"/>
      <c r="AL44" s="184"/>
      <c r="AM44" s="148"/>
      <c r="AN44" s="45">
        <f>SUM(AN32,AN34,AN36,AN38,AN40,AN42)</f>
        <v>0</v>
      </c>
      <c r="AP44" s="18"/>
    </row>
    <row r="45" spans="2:42" s="19" customFormat="1" ht="12" customHeight="1" thickBot="1">
      <c r="B45" s="44"/>
      <c r="C45" s="18"/>
      <c r="D45" s="42" t="s">
        <v>29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44"/>
      <c r="AG45" s="44"/>
      <c r="AH45" s="44"/>
      <c r="AI45" s="50"/>
      <c r="AJ45" s="147" t="s">
        <v>1</v>
      </c>
      <c r="AK45" s="184"/>
      <c r="AL45" s="184"/>
      <c r="AM45" s="148"/>
      <c r="AN45" s="47">
        <f>AN43+AN44</f>
        <v>0</v>
      </c>
      <c r="AP45" s="18"/>
    </row>
    <row r="46" spans="2:42" s="19" customFormat="1" ht="8.25" customHeight="1">
      <c r="B46" s="175"/>
      <c r="C46" s="176"/>
      <c r="D46" s="105" t="s">
        <v>5</v>
      </c>
      <c r="E46" s="105"/>
      <c r="F46" s="105"/>
      <c r="G46" s="105"/>
      <c r="H46" s="105"/>
      <c r="I46" s="105"/>
      <c r="J46" s="39"/>
      <c r="K46" s="97"/>
      <c r="L46" s="108"/>
      <c r="M46" s="105"/>
      <c r="N46" s="105"/>
      <c r="O46" s="105"/>
      <c r="P46" s="105"/>
      <c r="Q46" s="39"/>
      <c r="R46" s="97"/>
      <c r="S46" s="108"/>
      <c r="T46" s="105"/>
      <c r="U46" s="105"/>
      <c r="V46" s="105"/>
      <c r="W46" s="105"/>
      <c r="X46" s="39"/>
      <c r="Y46" s="97"/>
      <c r="Z46" s="108"/>
      <c r="AA46" s="105"/>
      <c r="AB46" s="105"/>
      <c r="AC46" s="105"/>
      <c r="AD46" s="105"/>
      <c r="AE46" s="39"/>
      <c r="AF46" s="97"/>
      <c r="AG46" s="108"/>
      <c r="AH46" s="105"/>
      <c r="AI46" s="105"/>
      <c r="AJ46" s="39"/>
      <c r="AK46" s="39"/>
      <c r="AL46" s="39"/>
      <c r="AM46" s="97"/>
      <c r="AN46" s="54" t="str">
        <f>IF(SUM(E46:AM46)=0," ",SUM(E46:AM46))</f>
        <v xml:space="preserve"> </v>
      </c>
      <c r="AP46" s="18"/>
    </row>
    <row r="47" spans="2:42" s="19" customFormat="1" ht="8.25" customHeight="1">
      <c r="B47" s="149"/>
      <c r="C47" s="150"/>
      <c r="D47" s="106" t="s">
        <v>6</v>
      </c>
      <c r="E47" s="106"/>
      <c r="F47" s="106"/>
      <c r="G47" s="106"/>
      <c r="H47" s="106"/>
      <c r="I47" s="106"/>
      <c r="J47" s="40"/>
      <c r="K47" s="98"/>
      <c r="L47" s="59"/>
      <c r="M47" s="106"/>
      <c r="N47" s="106"/>
      <c r="O47" s="106"/>
      <c r="P47" s="106"/>
      <c r="Q47" s="40"/>
      <c r="R47" s="98"/>
      <c r="S47" s="59"/>
      <c r="T47" s="106"/>
      <c r="U47" s="106"/>
      <c r="V47" s="106"/>
      <c r="W47" s="106"/>
      <c r="X47" s="40"/>
      <c r="Y47" s="98"/>
      <c r="Z47" s="59"/>
      <c r="AA47" s="106"/>
      <c r="AB47" s="106"/>
      <c r="AC47" s="106"/>
      <c r="AD47" s="106"/>
      <c r="AE47" s="40"/>
      <c r="AF47" s="98"/>
      <c r="AG47" s="59"/>
      <c r="AH47" s="106"/>
      <c r="AI47" s="106"/>
      <c r="AJ47" s="100"/>
      <c r="AK47" s="100"/>
      <c r="AL47" s="100"/>
      <c r="AM47" s="101"/>
      <c r="AN47" s="55" t="str">
        <f>IF(SUM(E47:AM47)=0," ",SUM(E47:AM47))</f>
        <v xml:space="preserve"> </v>
      </c>
      <c r="AP47" s="18"/>
    </row>
    <row r="48" spans="2:42" s="19" customFormat="1" ht="8.25" customHeight="1">
      <c r="B48" s="147"/>
      <c r="C48" s="148"/>
      <c r="D48" s="106" t="s">
        <v>5</v>
      </c>
      <c r="E48" s="106"/>
      <c r="F48" s="106"/>
      <c r="G48" s="106"/>
      <c r="H48" s="106"/>
      <c r="I48" s="106"/>
      <c r="J48" s="40"/>
      <c r="K48" s="98"/>
      <c r="L48" s="59"/>
      <c r="M48" s="106"/>
      <c r="N48" s="106"/>
      <c r="O48" s="106"/>
      <c r="P48" s="106"/>
      <c r="Q48" s="40"/>
      <c r="R48" s="98"/>
      <c r="S48" s="59"/>
      <c r="T48" s="106"/>
      <c r="U48" s="106"/>
      <c r="V48" s="106"/>
      <c r="W48" s="106"/>
      <c r="X48" s="40"/>
      <c r="Y48" s="98"/>
      <c r="Z48" s="59"/>
      <c r="AA48" s="106"/>
      <c r="AB48" s="106"/>
      <c r="AC48" s="106"/>
      <c r="AD48" s="106"/>
      <c r="AE48" s="40"/>
      <c r="AF48" s="98"/>
      <c r="AG48" s="59"/>
      <c r="AH48" s="106"/>
      <c r="AI48" s="106"/>
      <c r="AJ48" s="100"/>
      <c r="AK48" s="100"/>
      <c r="AL48" s="100"/>
      <c r="AM48" s="101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>
      <c r="B49" s="149"/>
      <c r="C49" s="150"/>
      <c r="D49" s="106" t="s">
        <v>6</v>
      </c>
      <c r="E49" s="106"/>
      <c r="F49" s="106"/>
      <c r="G49" s="106"/>
      <c r="H49" s="106"/>
      <c r="I49" s="106"/>
      <c r="J49" s="40"/>
      <c r="K49" s="98"/>
      <c r="L49" s="59"/>
      <c r="M49" s="106"/>
      <c r="N49" s="106"/>
      <c r="O49" s="106"/>
      <c r="P49" s="106"/>
      <c r="Q49" s="40"/>
      <c r="R49" s="98"/>
      <c r="S49" s="59"/>
      <c r="T49" s="106"/>
      <c r="U49" s="106"/>
      <c r="V49" s="106"/>
      <c r="W49" s="106"/>
      <c r="X49" s="40"/>
      <c r="Y49" s="98"/>
      <c r="Z49" s="59"/>
      <c r="AA49" s="106"/>
      <c r="AB49" s="106"/>
      <c r="AC49" s="106"/>
      <c r="AD49" s="106"/>
      <c r="AE49" s="40"/>
      <c r="AF49" s="98"/>
      <c r="AG49" s="59"/>
      <c r="AH49" s="106"/>
      <c r="AI49" s="106"/>
      <c r="AJ49" s="100"/>
      <c r="AK49" s="100"/>
      <c r="AL49" s="100"/>
      <c r="AM49" s="101"/>
      <c r="AN49" s="55" t="str">
        <f t="shared" si="4"/>
        <v xml:space="preserve"> </v>
      </c>
      <c r="AP49" s="18"/>
    </row>
    <row r="50" spans="2:42" s="19" customFormat="1" ht="8.25" customHeight="1">
      <c r="B50" s="147"/>
      <c r="C50" s="148"/>
      <c r="D50" s="106" t="s">
        <v>5</v>
      </c>
      <c r="E50" s="106"/>
      <c r="F50" s="106"/>
      <c r="G50" s="106"/>
      <c r="H50" s="106"/>
      <c r="I50" s="106"/>
      <c r="J50" s="40"/>
      <c r="K50" s="98"/>
      <c r="L50" s="59"/>
      <c r="M50" s="106"/>
      <c r="N50" s="106"/>
      <c r="O50" s="106"/>
      <c r="P50" s="106"/>
      <c r="Q50" s="40"/>
      <c r="R50" s="98"/>
      <c r="S50" s="59"/>
      <c r="T50" s="106"/>
      <c r="U50" s="106"/>
      <c r="V50" s="106"/>
      <c r="W50" s="106"/>
      <c r="X50" s="40"/>
      <c r="Y50" s="98"/>
      <c r="Z50" s="59"/>
      <c r="AA50" s="106"/>
      <c r="AB50" s="106"/>
      <c r="AC50" s="106"/>
      <c r="AD50" s="106"/>
      <c r="AE50" s="40"/>
      <c r="AF50" s="98"/>
      <c r="AG50" s="59"/>
      <c r="AH50" s="106"/>
      <c r="AI50" s="106"/>
      <c r="AJ50" s="100"/>
      <c r="AK50" s="100"/>
      <c r="AL50" s="100"/>
      <c r="AM50" s="101"/>
      <c r="AN50" s="55" t="str">
        <f t="shared" si="4"/>
        <v xml:space="preserve"> </v>
      </c>
      <c r="AP50" s="18"/>
    </row>
    <row r="51" spans="2:42" s="19" customFormat="1" ht="8.25" customHeight="1">
      <c r="B51" s="149"/>
      <c r="C51" s="150"/>
      <c r="D51" s="106" t="s">
        <v>6</v>
      </c>
      <c r="E51" s="106"/>
      <c r="F51" s="106"/>
      <c r="G51" s="106"/>
      <c r="H51" s="106"/>
      <c r="I51" s="106"/>
      <c r="J51" s="40"/>
      <c r="K51" s="98"/>
      <c r="L51" s="59"/>
      <c r="M51" s="106"/>
      <c r="N51" s="106"/>
      <c r="O51" s="106"/>
      <c r="P51" s="106"/>
      <c r="Q51" s="40"/>
      <c r="R51" s="98"/>
      <c r="S51" s="59"/>
      <c r="T51" s="106"/>
      <c r="U51" s="106"/>
      <c r="V51" s="106"/>
      <c r="W51" s="106"/>
      <c r="X51" s="40"/>
      <c r="Y51" s="98"/>
      <c r="Z51" s="59"/>
      <c r="AA51" s="106"/>
      <c r="AB51" s="106"/>
      <c r="AC51" s="106"/>
      <c r="AD51" s="106"/>
      <c r="AE51" s="40"/>
      <c r="AF51" s="98"/>
      <c r="AG51" s="59"/>
      <c r="AH51" s="106"/>
      <c r="AI51" s="106"/>
      <c r="AJ51" s="100"/>
      <c r="AK51" s="100"/>
      <c r="AL51" s="100"/>
      <c r="AM51" s="101"/>
      <c r="AN51" s="55" t="str">
        <f t="shared" si="4"/>
        <v xml:space="preserve"> </v>
      </c>
      <c r="AP51" s="18"/>
    </row>
    <row r="52" spans="2:42" s="19" customFormat="1" ht="8.25" customHeight="1">
      <c r="B52" s="147"/>
      <c r="C52" s="148"/>
      <c r="D52" s="106" t="s">
        <v>5</v>
      </c>
      <c r="E52" s="106"/>
      <c r="F52" s="106"/>
      <c r="G52" s="106"/>
      <c r="H52" s="106"/>
      <c r="I52" s="106"/>
      <c r="J52" s="40"/>
      <c r="K52" s="98"/>
      <c r="L52" s="59"/>
      <c r="M52" s="106"/>
      <c r="N52" s="106"/>
      <c r="O52" s="106"/>
      <c r="P52" s="106"/>
      <c r="Q52" s="40"/>
      <c r="R52" s="98"/>
      <c r="S52" s="59"/>
      <c r="T52" s="106"/>
      <c r="U52" s="106"/>
      <c r="V52" s="106"/>
      <c r="W52" s="106"/>
      <c r="X52" s="40"/>
      <c r="Y52" s="98"/>
      <c r="Z52" s="59"/>
      <c r="AA52" s="106"/>
      <c r="AB52" s="106"/>
      <c r="AC52" s="106"/>
      <c r="AD52" s="106"/>
      <c r="AE52" s="40"/>
      <c r="AF52" s="98"/>
      <c r="AG52" s="59"/>
      <c r="AH52" s="106"/>
      <c r="AI52" s="106"/>
      <c r="AJ52" s="100"/>
      <c r="AK52" s="100"/>
      <c r="AL52" s="100"/>
      <c r="AM52" s="101"/>
      <c r="AN52" s="55" t="str">
        <f t="shared" si="4"/>
        <v xml:space="preserve"> </v>
      </c>
      <c r="AP52" s="18"/>
    </row>
    <row r="53" spans="2:42" s="19" customFormat="1" ht="8.25" customHeight="1" thickBot="1">
      <c r="B53" s="151"/>
      <c r="C53" s="152"/>
      <c r="D53" s="107" t="s">
        <v>6</v>
      </c>
      <c r="E53" s="107"/>
      <c r="F53" s="107"/>
      <c r="G53" s="107"/>
      <c r="H53" s="107"/>
      <c r="I53" s="107"/>
      <c r="J53" s="41"/>
      <c r="K53" s="99"/>
      <c r="L53" s="109"/>
      <c r="M53" s="107"/>
      <c r="N53" s="107"/>
      <c r="O53" s="107"/>
      <c r="P53" s="107"/>
      <c r="Q53" s="41"/>
      <c r="R53" s="99"/>
      <c r="S53" s="109"/>
      <c r="T53" s="107"/>
      <c r="U53" s="107"/>
      <c r="V53" s="107"/>
      <c r="W53" s="107"/>
      <c r="X53" s="41"/>
      <c r="Y53" s="99"/>
      <c r="Z53" s="109"/>
      <c r="AA53" s="107"/>
      <c r="AB53" s="107"/>
      <c r="AC53" s="107"/>
      <c r="AD53" s="107"/>
      <c r="AE53" s="41"/>
      <c r="AF53" s="99"/>
      <c r="AG53" s="109"/>
      <c r="AH53" s="107"/>
      <c r="AI53" s="107"/>
      <c r="AJ53" s="102"/>
      <c r="AK53" s="102"/>
      <c r="AL53" s="102"/>
      <c r="AM53" s="103"/>
      <c r="AN53" s="56" t="str">
        <f t="shared" si="4"/>
        <v xml:space="preserve"> </v>
      </c>
      <c r="AP53" s="18"/>
    </row>
    <row r="54" spans="2:42" s="19" customFormat="1" ht="12" customHeight="1" thickBot="1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3" t="s">
        <v>13</v>
      </c>
      <c r="AK54" s="154"/>
      <c r="AL54" s="154"/>
      <c r="AM54" s="154"/>
      <c r="AN54" s="21">
        <f>SUM(AN46,AN48,AN50,AN52)</f>
        <v>0</v>
      </c>
    </row>
    <row r="55" spans="2:42" s="19" customFormat="1" ht="12" customHeight="1">
      <c r="B55" s="155" t="str">
        <f>CONCATENATE(TEXT(Q7,"AAAA YYY")," ","ayında İzinli/Raporlu/Mazeretli olduğum, derslerin fiilen yapılmadığı günler")</f>
        <v>Nisan 2018 ayında İzinli/Raporlu/Mazeretli olduğum, derslerin fiilen yapılmadığı günler</v>
      </c>
      <c r="C55" s="156"/>
      <c r="D55" s="156"/>
      <c r="E55" s="156"/>
      <c r="F55" s="156"/>
      <c r="G55" s="156"/>
      <c r="H55" s="156"/>
      <c r="I55" s="156"/>
      <c r="J55" s="156"/>
      <c r="K55" s="157"/>
      <c r="L55" s="161" t="s">
        <v>19</v>
      </c>
      <c r="M55" s="162"/>
      <c r="N55" s="165"/>
      <c r="O55" s="161" t="s">
        <v>20</v>
      </c>
      <c r="P55" s="162"/>
      <c r="Q55" s="165"/>
      <c r="R55" s="167"/>
      <c r="S55" s="167"/>
      <c r="T55" s="167"/>
      <c r="U55" s="138" t="s">
        <v>22</v>
      </c>
      <c r="V55" s="139"/>
      <c r="W55" s="140"/>
      <c r="X55" s="141" t="s">
        <v>23</v>
      </c>
      <c r="Y55" s="142"/>
      <c r="Z55" s="143"/>
      <c r="AA55" s="138" t="s">
        <v>22</v>
      </c>
      <c r="AB55" s="139"/>
      <c r="AC55" s="140"/>
      <c r="AD55" s="141" t="s">
        <v>23</v>
      </c>
      <c r="AE55" s="142"/>
      <c r="AF55" s="171"/>
      <c r="AG55" s="11"/>
      <c r="AH55" s="11"/>
      <c r="AI55" s="30"/>
      <c r="AJ55" s="172" t="s">
        <v>14</v>
      </c>
      <c r="AK55" s="173"/>
      <c r="AL55" s="173"/>
      <c r="AM55" s="173"/>
      <c r="AN55" s="46">
        <f>SUM(AN47,AN49,AN51,AN53)</f>
        <v>0</v>
      </c>
    </row>
    <row r="56" spans="2:42" s="19" customFormat="1" ht="12" customHeight="1" thickBot="1">
      <c r="B56" s="158"/>
      <c r="C56" s="159"/>
      <c r="D56" s="159"/>
      <c r="E56" s="159"/>
      <c r="F56" s="159"/>
      <c r="G56" s="159"/>
      <c r="H56" s="159"/>
      <c r="I56" s="159"/>
      <c r="J56" s="159"/>
      <c r="K56" s="160"/>
      <c r="L56" s="163"/>
      <c r="M56" s="164"/>
      <c r="N56" s="166"/>
      <c r="O56" s="163"/>
      <c r="P56" s="164"/>
      <c r="Q56" s="166"/>
      <c r="R56" s="144" t="s">
        <v>21</v>
      </c>
      <c r="S56" s="144"/>
      <c r="T56" s="144"/>
      <c r="U56" s="145"/>
      <c r="V56" s="145"/>
      <c r="W56" s="145"/>
      <c r="X56" s="145"/>
      <c r="Y56" s="145"/>
      <c r="Z56" s="145"/>
      <c r="AA56" s="146"/>
      <c r="AB56" s="146"/>
      <c r="AC56" s="146"/>
      <c r="AD56" s="146"/>
      <c r="AE56" s="146"/>
      <c r="AF56" s="174"/>
      <c r="AG56" s="11"/>
      <c r="AH56" s="11"/>
      <c r="AI56" s="30"/>
      <c r="AJ56" s="168" t="s">
        <v>1</v>
      </c>
      <c r="AK56" s="169"/>
      <c r="AL56" s="169"/>
      <c r="AM56" s="170"/>
      <c r="AN56" s="26">
        <f>AN54+AN55</f>
        <v>0</v>
      </c>
    </row>
    <row r="57" spans="2:42" s="10" customFormat="1" ht="12" customHeight="1">
      <c r="B57" s="10" t="str">
        <f>CONCATENATE("Yukarıda adı geçen Öğretim Elemanınca "," ",TEXT(Q7,"aaaa YYYY")," ","ayında toplam"," ",AN30+AN45+AN56," ","saat ders okutulmuştur")</f>
        <v>Yukarıda adı geçen Öğretim Elemanınca  Nisan 2018 ayında toplam 24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>
      <c r="B59" s="1" t="str">
        <f>CONCATENATE("2016–2017 Eğitim-Öğretim yılı BAHAR Dönemi ",,TEXT(Q7,"AAAA")," ",TEXT(T7,"YYYY")," ","ayında ek ders tahakkukumun yukarıdaki beyanıma göre yapılmasını arz ederim. ")</f>
        <v xml:space="preserve">2016–2017 Eğitim-Öğretim yılı BAHAR Dönemi Nisan 2018 ayında ek ders tahakkukumun yukarıdaki beyanıma göre yapılmasını arz ederim. </v>
      </c>
      <c r="C59" s="1"/>
      <c r="D59" s="7"/>
      <c r="R59" s="1"/>
      <c r="S59" s="1"/>
      <c r="U59" s="136"/>
      <c r="V59" s="136"/>
      <c r="W59" s="136"/>
      <c r="Y59" s="1"/>
      <c r="AF59" s="1"/>
    </row>
    <row r="60" spans="2:42" ht="9" customHeight="1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46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>
      <c r="B62" s="25"/>
      <c r="C62" s="25"/>
      <c r="D62" s="34" t="str">
        <f>CONCATENATE(AN1," ",D2)</f>
        <v xml:space="preserve"> Mutlu BALKAN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>
      <c r="B63" s="25"/>
      <c r="C63" s="25"/>
      <c r="D63" s="137" t="s">
        <v>42</v>
      </c>
      <c r="E63" s="137"/>
      <c r="F63" s="137"/>
      <c r="G63" s="137"/>
      <c r="H63" s="137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>
      <c r="B67" s="1"/>
      <c r="C67" s="1"/>
      <c r="D67" s="7"/>
      <c r="R67" s="1"/>
      <c r="S67" s="1"/>
      <c r="Y67" s="1"/>
      <c r="AF67" s="1"/>
    </row>
    <row r="68" spans="2:40" ht="12">
      <c r="B68" s="33"/>
      <c r="C68" s="33"/>
      <c r="D68" s="7"/>
      <c r="R68" s="1"/>
      <c r="S68" s="1"/>
      <c r="Y68" s="1"/>
      <c r="AF68" s="1"/>
    </row>
    <row r="69" spans="2:40" ht="12">
      <c r="B69" s="33" t="s">
        <v>24</v>
      </c>
      <c r="C69" s="33"/>
      <c r="D69" s="7"/>
      <c r="R69" s="1"/>
      <c r="S69" s="1"/>
      <c r="Y69" s="1"/>
      <c r="AF69" s="1"/>
    </row>
    <row r="70" spans="2:40" s="1" customFormat="1">
      <c r="D70" s="7"/>
      <c r="AN70" s="2"/>
    </row>
    <row r="71" spans="2:40" s="1" customFormat="1">
      <c r="D71" s="7"/>
      <c r="AN71" s="2"/>
    </row>
    <row r="72" spans="2:40" s="1" customFormat="1">
      <c r="D72" s="7"/>
      <c r="AN72" s="2"/>
    </row>
    <row r="73" spans="2:40" s="1" customFormat="1">
      <c r="D73" s="7"/>
      <c r="AN73" s="2"/>
    </row>
    <row r="74" spans="2:40" s="1" customFormat="1">
      <c r="D74" s="7"/>
      <c r="AN74" s="2"/>
    </row>
    <row r="75" spans="2:40" s="1" customFormat="1">
      <c r="D75" s="7"/>
      <c r="AN75" s="2"/>
    </row>
    <row r="76" spans="2:40" s="1" customFormat="1">
      <c r="D76" s="7"/>
      <c r="AN76" s="2"/>
    </row>
    <row r="77" spans="2:40" s="1" customFormat="1">
      <c r="D77" s="7"/>
      <c r="AN77" s="2"/>
    </row>
    <row r="78" spans="2:40" s="1" customFormat="1">
      <c r="D78" s="7"/>
      <c r="AN78" s="2"/>
    </row>
    <row r="79" spans="2:40" s="1" customFormat="1">
      <c r="D79" s="7"/>
      <c r="AN79" s="2"/>
    </row>
    <row r="80" spans="2:40" s="1" customFormat="1">
      <c r="D80" s="7"/>
      <c r="AN80" s="2"/>
    </row>
    <row r="81" spans="4:40" s="1" customFormat="1">
      <c r="D81" s="7"/>
      <c r="AN81" s="2"/>
    </row>
    <row r="82" spans="4:40" s="1" customFormat="1">
      <c r="D82" s="7"/>
      <c r="AN82" s="2"/>
    </row>
    <row r="83" spans="4:40" s="1" customFormat="1">
      <c r="D83" s="7"/>
      <c r="AN83" s="2"/>
    </row>
    <row r="84" spans="4:40" s="1" customFormat="1">
      <c r="D84" s="7"/>
      <c r="AN84" s="2"/>
    </row>
    <row r="85" spans="4:40" s="1" customFormat="1">
      <c r="D85" s="7"/>
      <c r="AN85" s="2"/>
    </row>
    <row r="86" spans="4:40" s="1" customFormat="1">
      <c r="D86" s="7"/>
      <c r="AN86" s="2"/>
    </row>
    <row r="87" spans="4:40" s="1" customFormat="1">
      <c r="D87" s="7"/>
      <c r="AN87" s="2"/>
    </row>
    <row r="88" spans="4:40" s="1" customFormat="1">
      <c r="D88" s="7"/>
      <c r="AN88" s="2"/>
    </row>
    <row r="89" spans="4:40" s="1" customFormat="1">
      <c r="D89" s="7"/>
      <c r="AN89" s="2"/>
    </row>
    <row r="90" spans="4:40" s="1" customFormat="1">
      <c r="D90" s="7"/>
      <c r="AN90" s="2"/>
    </row>
    <row r="91" spans="4:40" s="1" customFormat="1">
      <c r="D91" s="7"/>
      <c r="AN91" s="2"/>
    </row>
    <row r="92" spans="4:40" s="1" customFormat="1">
      <c r="D92" s="7"/>
      <c r="AN92" s="2"/>
    </row>
    <row r="93" spans="4:40" s="1" customFormat="1">
      <c r="D93" s="7"/>
      <c r="AN93" s="2"/>
    </row>
    <row r="94" spans="4:40" s="1" customFormat="1">
      <c r="D94" s="7"/>
      <c r="AN94" s="2"/>
    </row>
    <row r="95" spans="4:40" s="1" customFormat="1">
      <c r="D95" s="7"/>
      <c r="AN95" s="2"/>
    </row>
    <row r="96" spans="4:40" s="1" customFormat="1">
      <c r="D96" s="7"/>
      <c r="AN96" s="2"/>
    </row>
    <row r="97" spans="4:40" s="1" customFormat="1">
      <c r="D97" s="7"/>
      <c r="AN97" s="2"/>
    </row>
    <row r="98" spans="4:40" s="1" customFormat="1">
      <c r="D98" s="7"/>
      <c r="AN98" s="2"/>
    </row>
    <row r="99" spans="4:40" s="1" customFormat="1">
      <c r="D99" s="7"/>
      <c r="AN99" s="2"/>
    </row>
    <row r="100" spans="4:40" s="1" customFormat="1">
      <c r="D100" s="7"/>
      <c r="AN100" s="2"/>
    </row>
    <row r="101" spans="4:40" s="1" customFormat="1">
      <c r="D101" s="7"/>
      <c r="AN101" s="2"/>
    </row>
    <row r="102" spans="4:40" s="1" customFormat="1">
      <c r="D102" s="7"/>
      <c r="AN102" s="2"/>
    </row>
    <row r="103" spans="4:40" s="1" customFormat="1">
      <c r="D103" s="7"/>
      <c r="AN103" s="2"/>
    </row>
    <row r="104" spans="4:40" s="1" customFormat="1">
      <c r="D104" s="7"/>
      <c r="AN104" s="2"/>
    </row>
    <row r="105" spans="4:40" s="1" customFormat="1">
      <c r="D105" s="7"/>
      <c r="AN105" s="2"/>
    </row>
    <row r="106" spans="4:40" s="1" customFormat="1">
      <c r="D106" s="7"/>
      <c r="AN106" s="2"/>
    </row>
    <row r="107" spans="4:40" s="1" customFormat="1">
      <c r="D107" s="7"/>
      <c r="AN107" s="2"/>
    </row>
    <row r="108" spans="4:40" s="1" customFormat="1">
      <c r="D108" s="7"/>
      <c r="AN108" s="2"/>
    </row>
  </sheetData>
  <mergeCells count="53">
    <mergeCell ref="AH1:AL1"/>
    <mergeCell ref="AH2:AL2"/>
    <mergeCell ref="AH3:AL3"/>
    <mergeCell ref="AH4:AL4"/>
    <mergeCell ref="Q7:S7"/>
    <mergeCell ref="T7:V7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</mergeCells>
  <pageMargins left="0.25" right="0.25" top="0.75" bottom="0.75" header="0.3" footer="0.3"/>
  <pageSetup paperSize="9" scale="78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13</xdr:col>
                    <xdr:colOff>25400</xdr:colOff>
                    <xdr:row>53</xdr:row>
                    <xdr:rowOff>114300</xdr:rowOff>
                  </from>
                  <to>
                    <xdr:col>14</xdr:col>
                    <xdr:colOff>88900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16</xdr:col>
                    <xdr:colOff>25400</xdr:colOff>
                    <xdr:row>53</xdr:row>
                    <xdr:rowOff>139700</xdr:rowOff>
                  </from>
                  <to>
                    <xdr:col>16</xdr:col>
                    <xdr:colOff>215900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AT33"/>
  <sheetViews>
    <sheetView tabSelected="1" topLeftCell="A4" zoomScale="120" zoomScaleNormal="120" workbookViewId="0">
      <selection activeCell="S25" sqref="S25"/>
    </sheetView>
  </sheetViews>
  <sheetFormatPr baseColWidth="10" defaultColWidth="9.1640625" defaultRowHeight="11"/>
  <cols>
    <col min="1" max="1" width="2.1640625" style="1" customWidth="1"/>
    <col min="2" max="2" width="20.1640625" style="1" customWidth="1"/>
    <col min="3" max="3" width="2.33203125" style="1" customWidth="1"/>
    <col min="4" max="4" width="2.1640625" style="7" customWidth="1"/>
    <col min="5" max="5" width="4" style="1" customWidth="1"/>
    <col min="6" max="34" width="3.5" style="1" customWidth="1"/>
    <col min="35" max="35" width="3.6640625" style="1" customWidth="1"/>
    <col min="36" max="36" width="12.1640625" style="2" customWidth="1"/>
    <col min="37" max="37" width="3.33203125" style="1" customWidth="1"/>
    <col min="38" max="38" width="9" style="1" customWidth="1"/>
    <col min="39" max="42" width="3.33203125" style="1" customWidth="1"/>
    <col min="43" max="16384" width="9.1640625" style="1"/>
  </cols>
  <sheetData>
    <row r="3" spans="2:36">
      <c r="B3" s="195"/>
      <c r="C3" s="195"/>
      <c r="D3" s="195"/>
      <c r="E3" s="195"/>
      <c r="F3" s="195"/>
      <c r="G3" s="195"/>
      <c r="H3" s="195"/>
    </row>
    <row r="4" spans="2:36" ht="13">
      <c r="B4" s="195"/>
      <c r="C4" s="195"/>
      <c r="D4" s="195"/>
      <c r="E4" s="195"/>
      <c r="F4" s="195"/>
      <c r="G4" s="195"/>
      <c r="H4" s="195"/>
      <c r="T4" s="61" t="s">
        <v>9</v>
      </c>
    </row>
    <row r="5" spans="2:36" ht="13">
      <c r="B5" s="195"/>
      <c r="C5" s="195"/>
      <c r="D5" s="195"/>
      <c r="E5" s="195"/>
      <c r="F5" s="195"/>
      <c r="G5" s="195"/>
      <c r="H5" s="195"/>
      <c r="T5" s="61" t="s">
        <v>31</v>
      </c>
    </row>
    <row r="6" spans="2:36" ht="13">
      <c r="B6" s="195"/>
      <c r="C6" s="195"/>
      <c r="D6" s="195"/>
      <c r="E6" s="195"/>
      <c r="F6" s="195"/>
      <c r="G6" s="195"/>
      <c r="H6" s="195"/>
      <c r="T6" s="61" t="s">
        <v>64</v>
      </c>
    </row>
    <row r="7" spans="2:36" ht="13">
      <c r="B7" s="195"/>
      <c r="C7" s="195"/>
      <c r="D7" s="195"/>
      <c r="E7" s="195"/>
      <c r="F7" s="195"/>
      <c r="G7" s="195"/>
      <c r="H7" s="195"/>
      <c r="Q7" s="61"/>
    </row>
    <row r="8" spans="2:36" ht="4.5" customHeight="1">
      <c r="B8" s="8"/>
      <c r="D8" s="1"/>
      <c r="P8" s="3"/>
      <c r="R8" s="121"/>
      <c r="U8" s="1" t="s">
        <v>43</v>
      </c>
      <c r="AG8" s="8"/>
    </row>
    <row r="9" spans="2:36" ht="18.75" customHeight="1">
      <c r="B9" s="201" t="s">
        <v>57</v>
      </c>
      <c r="C9" s="201"/>
      <c r="D9" s="201"/>
      <c r="P9" s="3"/>
      <c r="R9" s="121"/>
      <c r="AG9" s="8"/>
    </row>
    <row r="10" spans="2:36" ht="21" customHeight="1">
      <c r="B10" s="200" t="s">
        <v>61</v>
      </c>
      <c r="C10" s="200"/>
      <c r="D10" s="130" t="s">
        <v>58</v>
      </c>
      <c r="P10" s="3"/>
      <c r="R10" s="121"/>
      <c r="V10" s="121"/>
      <c r="AG10" s="8"/>
    </row>
    <row r="11" spans="2:36" ht="20.25" customHeight="1">
      <c r="B11" s="200" t="s">
        <v>62</v>
      </c>
      <c r="C11" s="200"/>
      <c r="D11" s="130" t="s">
        <v>58</v>
      </c>
      <c r="V11" s="121"/>
      <c r="AG11" s="8"/>
      <c r="AJ11" s="1"/>
    </row>
    <row r="12" spans="2:36" ht="27.75" customHeight="1">
      <c r="B12" s="201" t="s">
        <v>67</v>
      </c>
      <c r="C12" s="201"/>
      <c r="D12" s="201"/>
      <c r="E12" s="201"/>
      <c r="F12" s="201"/>
      <c r="G12" s="201"/>
      <c r="H12" s="201"/>
      <c r="I12" s="201"/>
      <c r="V12" s="121"/>
      <c r="AJ12" s="1"/>
    </row>
    <row r="13" spans="2:36" ht="21" customHeight="1">
      <c r="B13" s="199" t="s">
        <v>68</v>
      </c>
      <c r="C13" s="199"/>
      <c r="D13" s="131" t="s">
        <v>8</v>
      </c>
      <c r="E13" s="122"/>
      <c r="F13" s="122"/>
      <c r="G13" s="122"/>
      <c r="V13" s="121"/>
      <c r="AJ13" s="1"/>
    </row>
    <row r="14" spans="2:36" ht="18.75" customHeight="1">
      <c r="B14" s="199" t="s">
        <v>69</v>
      </c>
      <c r="C14" s="199"/>
      <c r="D14" s="131" t="s">
        <v>8</v>
      </c>
      <c r="E14" s="122"/>
      <c r="F14" s="122"/>
      <c r="G14" s="122"/>
      <c r="V14" s="121"/>
      <c r="AJ14" s="1"/>
    </row>
    <row r="15" spans="2:36" ht="20.25" customHeight="1">
      <c r="B15" s="199" t="s">
        <v>70</v>
      </c>
      <c r="C15" s="199"/>
      <c r="D15" s="131" t="s">
        <v>8</v>
      </c>
      <c r="E15" s="122"/>
      <c r="F15" s="122"/>
      <c r="G15" s="122"/>
      <c r="V15" s="121"/>
      <c r="AJ15" s="1"/>
    </row>
    <row r="16" spans="2:36" ht="22.5" customHeight="1">
      <c r="B16" s="129" t="s">
        <v>71</v>
      </c>
      <c r="C16" s="127"/>
      <c r="D16" s="132" t="s">
        <v>8</v>
      </c>
      <c r="V16" s="121"/>
      <c r="AJ16" s="1"/>
    </row>
    <row r="17" spans="2:46" ht="12" customHeight="1">
      <c r="B17" s="3"/>
      <c r="C17" s="3"/>
      <c r="D17" s="13"/>
      <c r="V17" s="121"/>
      <c r="AJ17" s="1"/>
    </row>
    <row r="18" spans="2:46" ht="19.5" customHeight="1">
      <c r="D18" s="123"/>
    </row>
    <row r="19" spans="2:46" s="126" customFormat="1" ht="17.25" customHeight="1">
      <c r="B19" s="202" t="s">
        <v>66</v>
      </c>
      <c r="C19" s="202"/>
      <c r="D19" s="202"/>
      <c r="E19" s="128">
        <v>43191</v>
      </c>
      <c r="F19" s="128">
        <f t="shared" ref="F19:AH19" si="0">E19+1</f>
        <v>43192</v>
      </c>
      <c r="G19" s="128">
        <f t="shared" si="0"/>
        <v>43193</v>
      </c>
      <c r="H19" s="128">
        <f t="shared" si="0"/>
        <v>43194</v>
      </c>
      <c r="I19" s="128">
        <f t="shared" si="0"/>
        <v>43195</v>
      </c>
      <c r="J19" s="128">
        <f t="shared" si="0"/>
        <v>43196</v>
      </c>
      <c r="K19" s="128">
        <f t="shared" si="0"/>
        <v>43197</v>
      </c>
      <c r="L19" s="128">
        <f t="shared" si="0"/>
        <v>43198</v>
      </c>
      <c r="M19" s="128">
        <f t="shared" si="0"/>
        <v>43199</v>
      </c>
      <c r="N19" s="128">
        <f t="shared" si="0"/>
        <v>43200</v>
      </c>
      <c r="O19" s="128">
        <f t="shared" si="0"/>
        <v>43201</v>
      </c>
      <c r="P19" s="128">
        <f t="shared" si="0"/>
        <v>43202</v>
      </c>
      <c r="Q19" s="128">
        <f t="shared" si="0"/>
        <v>43203</v>
      </c>
      <c r="R19" s="128">
        <f t="shared" si="0"/>
        <v>43204</v>
      </c>
      <c r="S19" s="128">
        <f t="shared" si="0"/>
        <v>43205</v>
      </c>
      <c r="T19" s="128">
        <f t="shared" si="0"/>
        <v>43206</v>
      </c>
      <c r="U19" s="128">
        <f t="shared" si="0"/>
        <v>43207</v>
      </c>
      <c r="V19" s="128">
        <f t="shared" si="0"/>
        <v>43208</v>
      </c>
      <c r="W19" s="128">
        <f t="shared" si="0"/>
        <v>43209</v>
      </c>
      <c r="X19" s="128">
        <f t="shared" si="0"/>
        <v>43210</v>
      </c>
      <c r="Y19" s="128">
        <f t="shared" si="0"/>
        <v>43211</v>
      </c>
      <c r="Z19" s="128">
        <f t="shared" si="0"/>
        <v>43212</v>
      </c>
      <c r="AA19" s="128">
        <f t="shared" si="0"/>
        <v>43213</v>
      </c>
      <c r="AB19" s="128">
        <f t="shared" si="0"/>
        <v>43214</v>
      </c>
      <c r="AC19" s="128">
        <f t="shared" si="0"/>
        <v>43215</v>
      </c>
      <c r="AD19" s="128">
        <f t="shared" si="0"/>
        <v>43216</v>
      </c>
      <c r="AE19" s="128">
        <f t="shared" si="0"/>
        <v>43217</v>
      </c>
      <c r="AF19" s="128">
        <f t="shared" si="0"/>
        <v>43218</v>
      </c>
      <c r="AG19" s="128">
        <f t="shared" si="0"/>
        <v>43219</v>
      </c>
      <c r="AH19" s="128">
        <f t="shared" si="0"/>
        <v>43220</v>
      </c>
      <c r="AI19" s="128">
        <v>31</v>
      </c>
      <c r="AJ19" s="128" t="s">
        <v>65</v>
      </c>
    </row>
    <row r="20" spans="2:46" s="25" customFormat="1" ht="25.5" customHeight="1">
      <c r="B20" s="178"/>
      <c r="C20" s="178"/>
      <c r="D20" s="178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5"/>
      <c r="AJ20" s="120"/>
      <c r="AK20" s="18"/>
      <c r="AL20" s="18"/>
      <c r="AM20" s="18"/>
      <c r="AN20" s="18"/>
      <c r="AO20" s="18"/>
      <c r="AP20" s="18"/>
      <c r="AQ20" s="18"/>
      <c r="AR20" s="18"/>
      <c r="AS20" s="18"/>
      <c r="AT20" s="18"/>
    </row>
    <row r="21" spans="2:46" s="25" customFormat="1" ht="12" customHeight="1">
      <c r="B21" s="18"/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18"/>
      <c r="AG21" s="18"/>
      <c r="AH21" s="18"/>
    </row>
    <row r="22" spans="2:46" s="25" customFormat="1" ht="12" customHeight="1">
      <c r="B22" s="1"/>
      <c r="C22" s="1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AH22" s="27"/>
      <c r="AI22" s="27"/>
      <c r="AJ22" s="4"/>
      <c r="AK22" s="9"/>
      <c r="AL22" s="9"/>
    </row>
    <row r="23" spans="2:46" s="23" customFormat="1" ht="12" customHeight="1">
      <c r="B23" s="1"/>
      <c r="C23" s="1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7"/>
      <c r="AI23" s="1"/>
      <c r="AJ23" s="4"/>
      <c r="AK23" s="9"/>
      <c r="AL23" s="9"/>
    </row>
    <row r="24" spans="2:46" s="9" customFormat="1" ht="12" customHeight="1">
      <c r="B24" s="1"/>
      <c r="C24" s="1"/>
      <c r="D24" s="133" t="s">
        <v>59</v>
      </c>
      <c r="E24" s="1"/>
      <c r="F24" s="1"/>
      <c r="G24" s="3" t="s">
        <v>8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3" t="s">
        <v>60</v>
      </c>
      <c r="V24" s="1"/>
      <c r="W24" s="1"/>
      <c r="X24" s="25"/>
      <c r="Y24" s="25"/>
      <c r="AA24" s="3" t="s">
        <v>8</v>
      </c>
      <c r="AB24" s="25"/>
      <c r="AC24" s="25"/>
      <c r="AD24" s="25"/>
      <c r="AE24" s="25"/>
      <c r="AF24" s="25"/>
      <c r="AG24" s="25"/>
      <c r="AH24" s="27"/>
      <c r="AI24" s="1"/>
      <c r="AJ24" s="2"/>
      <c r="AK24" s="1"/>
      <c r="AL24" s="1"/>
    </row>
    <row r="25" spans="2:46" s="9" customFormat="1" ht="27.75" customHeight="1">
      <c r="B25" s="1"/>
      <c r="C25" s="122"/>
      <c r="D25" s="198" t="s">
        <v>63</v>
      </c>
      <c r="E25" s="198"/>
      <c r="F25" s="1"/>
      <c r="G25" s="3" t="s">
        <v>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V25" s="1"/>
      <c r="X25" s="3" t="s">
        <v>63</v>
      </c>
      <c r="Y25" s="1"/>
      <c r="AA25" s="3" t="s">
        <v>8</v>
      </c>
      <c r="AB25" s="1"/>
      <c r="AC25" s="1"/>
      <c r="AD25" s="1"/>
      <c r="AE25" s="1"/>
      <c r="AF25" s="1"/>
      <c r="AG25" s="1"/>
      <c r="AH25" s="1"/>
      <c r="AI25" s="1"/>
      <c r="AJ25" s="2"/>
      <c r="AK25" s="1"/>
      <c r="AL25" s="1"/>
    </row>
    <row r="26" spans="2:46" ht="12.75" customHeight="1">
      <c r="C26" s="122"/>
      <c r="AJ26" s="28"/>
      <c r="AK26" s="27"/>
      <c r="AL26" s="27"/>
    </row>
    <row r="27" spans="2:46" ht="15.75" customHeight="1">
      <c r="AJ27" s="28"/>
      <c r="AK27" s="27"/>
      <c r="AL27" s="27"/>
    </row>
    <row r="28" spans="2:46" s="27" customFormat="1" ht="15.75" customHeight="1">
      <c r="B28" s="1"/>
      <c r="C28" s="1"/>
      <c r="D28" s="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28"/>
    </row>
    <row r="29" spans="2:46" s="27" customFormat="1" ht="15" customHeight="1">
      <c r="B29" s="1"/>
      <c r="C29" s="1"/>
      <c r="D29" s="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28"/>
    </row>
    <row r="30" spans="2:46" s="27" customFormat="1" ht="15" customHeight="1">
      <c r="B30" s="134" t="s">
        <v>72</v>
      </c>
      <c r="C30" s="1"/>
      <c r="D30" s="135" t="s">
        <v>73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28"/>
    </row>
    <row r="31" spans="2:46" s="27" customFormat="1" ht="15" customHeight="1">
      <c r="B31" s="1"/>
      <c r="C31" s="1"/>
      <c r="D31" s="135" t="s">
        <v>74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28"/>
    </row>
    <row r="32" spans="2:46" s="27" customFormat="1" ht="14.25" customHeight="1">
      <c r="B32" s="1"/>
      <c r="C32" s="1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2"/>
      <c r="AK32" s="1"/>
      <c r="AL32" s="1"/>
    </row>
    <row r="33" spans="2:38" s="27" customFormat="1" ht="14.25" customHeight="1">
      <c r="B33" s="1"/>
      <c r="C33" s="1"/>
      <c r="D33" s="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2"/>
      <c r="AK33" s="1"/>
      <c r="AL33" s="1"/>
    </row>
  </sheetData>
  <mergeCells count="11">
    <mergeCell ref="B10:C10"/>
    <mergeCell ref="B19:D19"/>
    <mergeCell ref="B20:D20"/>
    <mergeCell ref="B3:H7"/>
    <mergeCell ref="B9:D9"/>
    <mergeCell ref="D25:E25"/>
    <mergeCell ref="B13:C13"/>
    <mergeCell ref="B14:C14"/>
    <mergeCell ref="B15:C15"/>
    <mergeCell ref="B11:C11"/>
    <mergeCell ref="B12:I12"/>
  </mergeCells>
  <pageMargins left="0.25" right="0.25" top="0.75" bottom="0.75" header="0.3" footer="0.3"/>
  <pageSetup paperSize="9" scale="97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X108"/>
  <sheetViews>
    <sheetView topLeftCell="A8" zoomScale="90" zoomScaleNormal="90" workbookViewId="0">
      <selection activeCell="H16" sqref="H16"/>
    </sheetView>
  </sheetViews>
  <sheetFormatPr baseColWidth="10" defaultColWidth="9.1640625" defaultRowHeight="11"/>
  <cols>
    <col min="1" max="1" width="1.5" style="14" customWidth="1"/>
    <col min="2" max="2" width="12.6640625" style="14" customWidth="1"/>
    <col min="3" max="3" width="21.6640625" style="14" customWidth="1"/>
    <col min="4" max="4" width="13.1640625" style="12" customWidth="1"/>
    <col min="5" max="17" width="3.5" style="1" customWidth="1"/>
    <col min="18" max="19" width="3.5" style="15" customWidth="1"/>
    <col min="20" max="24" width="3.5" style="1" customWidth="1"/>
    <col min="25" max="25" width="3.5" style="15" customWidth="1"/>
    <col min="26" max="31" width="3.5" style="1" customWidth="1"/>
    <col min="32" max="32" width="3.5" style="15" customWidth="1"/>
    <col min="33" max="36" width="3.5" style="1" customWidth="1"/>
    <col min="37" max="37" width="3.83203125" style="1" customWidth="1"/>
    <col min="38" max="39" width="3.5" style="1" customWidth="1"/>
    <col min="40" max="40" width="12.1640625" style="2" customWidth="1"/>
    <col min="41" max="41" width="3.33203125" style="14" customWidth="1"/>
    <col min="42" max="42" width="9" style="14" customWidth="1"/>
    <col min="43" max="46" width="3.33203125" style="14" customWidth="1"/>
    <col min="47" max="16384" width="9.1640625" style="14"/>
  </cols>
  <sheetData>
    <row r="1" spans="2:50" s="1" customFormat="1" ht="12" customHeight="1">
      <c r="B1" s="8"/>
      <c r="C1" s="8" t="s">
        <v>7</v>
      </c>
      <c r="D1" s="7"/>
      <c r="P1" s="3"/>
      <c r="Q1" s="61" t="s">
        <v>9</v>
      </c>
      <c r="R1" s="62"/>
      <c r="AB1" s="1" t="s">
        <v>11</v>
      </c>
      <c r="AG1" s="8" t="s">
        <v>8</v>
      </c>
      <c r="AH1" s="195" t="s">
        <v>33</v>
      </c>
      <c r="AI1" s="195"/>
      <c r="AJ1" s="195"/>
      <c r="AK1" s="195"/>
      <c r="AL1" s="195"/>
      <c r="AN1" s="2"/>
    </row>
    <row r="2" spans="2:50" s="1" customFormat="1" ht="12" customHeight="1">
      <c r="B2" s="3"/>
      <c r="C2" s="3" t="s">
        <v>26</v>
      </c>
      <c r="D2" s="13" t="s">
        <v>40</v>
      </c>
      <c r="P2" s="3"/>
      <c r="Q2" s="61" t="s">
        <v>31</v>
      </c>
      <c r="R2" s="62"/>
      <c r="AB2" s="1" t="s">
        <v>12</v>
      </c>
      <c r="AG2" s="8" t="s">
        <v>8</v>
      </c>
      <c r="AH2" s="195"/>
      <c r="AI2" s="195"/>
      <c r="AJ2" s="195"/>
      <c r="AK2" s="195"/>
      <c r="AL2" s="195"/>
      <c r="AN2" s="2"/>
    </row>
    <row r="3" spans="2:50" s="1" customFormat="1" ht="12" customHeight="1">
      <c r="B3" s="3"/>
      <c r="C3" s="3" t="s">
        <v>25</v>
      </c>
      <c r="D3" s="13"/>
      <c r="P3" s="3"/>
      <c r="Q3" s="61" t="s">
        <v>10</v>
      </c>
      <c r="R3" s="62"/>
      <c r="V3" s="62"/>
      <c r="AB3" s="1" t="s">
        <v>15</v>
      </c>
      <c r="AG3" s="8" t="s">
        <v>8</v>
      </c>
      <c r="AH3" s="195"/>
      <c r="AI3" s="195"/>
      <c r="AJ3" s="195"/>
      <c r="AK3" s="195"/>
      <c r="AL3" s="195"/>
      <c r="AN3" s="2"/>
    </row>
    <row r="4" spans="2:50" s="1" customFormat="1" ht="12" customHeight="1">
      <c r="B4" s="3"/>
      <c r="C4" s="3" t="s">
        <v>17</v>
      </c>
      <c r="D4" s="13" t="s">
        <v>34</v>
      </c>
      <c r="V4" s="62"/>
      <c r="AB4" s="1" t="s">
        <v>30</v>
      </c>
      <c r="AG4" s="8" t="s">
        <v>8</v>
      </c>
      <c r="AH4" s="195"/>
      <c r="AI4" s="195"/>
      <c r="AJ4" s="195"/>
      <c r="AK4" s="195"/>
      <c r="AL4" s="195"/>
    </row>
    <row r="5" spans="2:50" s="1" customFormat="1" ht="12" customHeight="1">
      <c r="B5" s="3"/>
      <c r="C5" s="3" t="s">
        <v>27</v>
      </c>
      <c r="D5" s="13"/>
      <c r="V5" s="62"/>
      <c r="AL5" s="62"/>
    </row>
    <row r="6" spans="2:50" s="1" customFormat="1" ht="12" customHeight="1">
      <c r="B6" s="3"/>
      <c r="C6" s="3"/>
      <c r="D6" s="13"/>
      <c r="V6" s="62"/>
      <c r="AL6" s="62"/>
    </row>
    <row r="7" spans="2:50" s="1" customFormat="1" ht="21" customHeight="1">
      <c r="D7" s="7"/>
      <c r="N7" s="9" t="s">
        <v>0</v>
      </c>
      <c r="Q7" s="196">
        <f>L9</f>
        <v>42415</v>
      </c>
      <c r="R7" s="196"/>
      <c r="S7" s="196"/>
      <c r="T7" s="197">
        <f>M9</f>
        <v>42416</v>
      </c>
      <c r="U7" s="197"/>
      <c r="V7" s="197"/>
    </row>
    <row r="8" spans="2:50" s="1" customFormat="1" ht="5.25" customHeight="1" thickBot="1">
      <c r="D8" s="7"/>
      <c r="AN8" s="2"/>
    </row>
    <row r="9" spans="2:50" s="5" customFormat="1" ht="17.25" customHeight="1" thickTop="1">
      <c r="B9" s="185" t="s">
        <v>3</v>
      </c>
      <c r="C9" s="186"/>
      <c r="D9" s="189" t="s">
        <v>4</v>
      </c>
      <c r="E9" s="35">
        <v>42408</v>
      </c>
      <c r="F9" s="35">
        <f>E9+1</f>
        <v>42409</v>
      </c>
      <c r="G9" s="35">
        <f t="shared" ref="G9:AM9" si="0">F9+1</f>
        <v>42410</v>
      </c>
      <c r="H9" s="35">
        <f t="shared" si="0"/>
        <v>42411</v>
      </c>
      <c r="I9" s="35">
        <f t="shared" si="0"/>
        <v>42412</v>
      </c>
      <c r="J9" s="36">
        <f t="shared" si="0"/>
        <v>42413</v>
      </c>
      <c r="K9" s="35">
        <f t="shared" si="0"/>
        <v>42414</v>
      </c>
      <c r="L9" s="57">
        <f t="shared" si="0"/>
        <v>42415</v>
      </c>
      <c r="M9" s="35">
        <f t="shared" si="0"/>
        <v>42416</v>
      </c>
      <c r="N9" s="35">
        <f t="shared" si="0"/>
        <v>42417</v>
      </c>
      <c r="O9" s="35">
        <f t="shared" si="0"/>
        <v>42418</v>
      </c>
      <c r="P9" s="35">
        <f t="shared" si="0"/>
        <v>42419</v>
      </c>
      <c r="Q9" s="36">
        <f t="shared" si="0"/>
        <v>42420</v>
      </c>
      <c r="R9" s="35">
        <f t="shared" si="0"/>
        <v>42421</v>
      </c>
      <c r="S9" s="57">
        <f t="shared" si="0"/>
        <v>42422</v>
      </c>
      <c r="T9" s="35">
        <f t="shared" si="0"/>
        <v>42423</v>
      </c>
      <c r="U9" s="35">
        <f t="shared" si="0"/>
        <v>42424</v>
      </c>
      <c r="V9" s="35">
        <f t="shared" si="0"/>
        <v>42425</v>
      </c>
      <c r="W9" s="35">
        <f t="shared" si="0"/>
        <v>42426</v>
      </c>
      <c r="X9" s="36">
        <f t="shared" si="0"/>
        <v>42427</v>
      </c>
      <c r="Y9" s="35">
        <f t="shared" si="0"/>
        <v>42428</v>
      </c>
      <c r="Z9" s="57">
        <f t="shared" si="0"/>
        <v>42429</v>
      </c>
      <c r="AA9" s="35">
        <f t="shared" si="0"/>
        <v>42430</v>
      </c>
      <c r="AB9" s="35">
        <f t="shared" si="0"/>
        <v>42431</v>
      </c>
      <c r="AC9" s="35">
        <f t="shared" si="0"/>
        <v>42432</v>
      </c>
      <c r="AD9" s="35">
        <f t="shared" si="0"/>
        <v>42433</v>
      </c>
      <c r="AE9" s="35">
        <f t="shared" si="0"/>
        <v>42434</v>
      </c>
      <c r="AF9" s="35">
        <f t="shared" si="0"/>
        <v>42435</v>
      </c>
      <c r="AG9" s="35">
        <f t="shared" si="0"/>
        <v>42436</v>
      </c>
      <c r="AH9" s="35">
        <f t="shared" si="0"/>
        <v>42437</v>
      </c>
      <c r="AI9" s="35">
        <f t="shared" si="0"/>
        <v>42438</v>
      </c>
      <c r="AJ9" s="35">
        <f t="shared" si="0"/>
        <v>42439</v>
      </c>
      <c r="AK9" s="35">
        <f t="shared" si="0"/>
        <v>42440</v>
      </c>
      <c r="AL9" s="35">
        <f t="shared" si="0"/>
        <v>42441</v>
      </c>
      <c r="AM9" s="35">
        <f t="shared" si="0"/>
        <v>42442</v>
      </c>
      <c r="AN9" s="191" t="s">
        <v>2</v>
      </c>
    </row>
    <row r="10" spans="2:50" s="6" customFormat="1" ht="28.25" customHeight="1" thickBot="1">
      <c r="B10" s="187"/>
      <c r="C10" s="188"/>
      <c r="D10" s="190"/>
      <c r="E10" s="37">
        <f>E9</f>
        <v>42408</v>
      </c>
      <c r="F10" s="37">
        <f t="shared" ref="F10:AM10" si="1">F9</f>
        <v>42409</v>
      </c>
      <c r="G10" s="37">
        <f t="shared" si="1"/>
        <v>42410</v>
      </c>
      <c r="H10" s="37">
        <f t="shared" si="1"/>
        <v>42411</v>
      </c>
      <c r="I10" s="37">
        <f t="shared" si="1"/>
        <v>42412</v>
      </c>
      <c r="J10" s="38">
        <f t="shared" si="1"/>
        <v>42413</v>
      </c>
      <c r="K10" s="37">
        <f t="shared" si="1"/>
        <v>42414</v>
      </c>
      <c r="L10" s="58">
        <f t="shared" si="1"/>
        <v>42415</v>
      </c>
      <c r="M10" s="37">
        <f t="shared" si="1"/>
        <v>42416</v>
      </c>
      <c r="N10" s="37">
        <f t="shared" si="1"/>
        <v>42417</v>
      </c>
      <c r="O10" s="37">
        <f t="shared" si="1"/>
        <v>42418</v>
      </c>
      <c r="P10" s="37">
        <f t="shared" si="1"/>
        <v>42419</v>
      </c>
      <c r="Q10" s="38">
        <f t="shared" si="1"/>
        <v>42420</v>
      </c>
      <c r="R10" s="37">
        <f t="shared" si="1"/>
        <v>42421</v>
      </c>
      <c r="S10" s="58">
        <f t="shared" si="1"/>
        <v>42422</v>
      </c>
      <c r="T10" s="37">
        <f t="shared" si="1"/>
        <v>42423</v>
      </c>
      <c r="U10" s="37">
        <f t="shared" si="1"/>
        <v>42424</v>
      </c>
      <c r="V10" s="37">
        <f t="shared" si="1"/>
        <v>42425</v>
      </c>
      <c r="W10" s="37">
        <f t="shared" si="1"/>
        <v>42426</v>
      </c>
      <c r="X10" s="38">
        <f t="shared" si="1"/>
        <v>42427</v>
      </c>
      <c r="Y10" s="37">
        <f t="shared" si="1"/>
        <v>42428</v>
      </c>
      <c r="Z10" s="58">
        <f t="shared" si="1"/>
        <v>42429</v>
      </c>
      <c r="AA10" s="37">
        <f t="shared" si="1"/>
        <v>42430</v>
      </c>
      <c r="AB10" s="37">
        <f>AB9</f>
        <v>42431</v>
      </c>
      <c r="AC10" s="37">
        <f t="shared" si="1"/>
        <v>42432</v>
      </c>
      <c r="AD10" s="37">
        <f t="shared" si="1"/>
        <v>42433</v>
      </c>
      <c r="AE10" s="37">
        <f t="shared" si="1"/>
        <v>42434</v>
      </c>
      <c r="AF10" s="37">
        <f t="shared" si="1"/>
        <v>42435</v>
      </c>
      <c r="AG10" s="37">
        <f t="shared" si="1"/>
        <v>42436</v>
      </c>
      <c r="AH10" s="37">
        <f t="shared" si="1"/>
        <v>42437</v>
      </c>
      <c r="AI10" s="37">
        <f t="shared" si="1"/>
        <v>42438</v>
      </c>
      <c r="AJ10" s="37">
        <f t="shared" si="1"/>
        <v>42439</v>
      </c>
      <c r="AK10" s="37">
        <f t="shared" si="1"/>
        <v>42440</v>
      </c>
      <c r="AL10" s="37">
        <f t="shared" si="1"/>
        <v>42441</v>
      </c>
      <c r="AM10" s="37">
        <f t="shared" si="1"/>
        <v>42442</v>
      </c>
      <c r="AN10" s="192"/>
    </row>
    <row r="11" spans="2:50" s="22" customFormat="1" ht="15.75" customHeight="1" thickTop="1" thickBot="1">
      <c r="B11" s="16"/>
      <c r="C11" s="16"/>
      <c r="D11" s="48" t="s">
        <v>28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7"/>
      <c r="AO11" s="20"/>
      <c r="AP11" s="20"/>
      <c r="AQ11" s="20"/>
      <c r="AR11" s="20"/>
      <c r="AS11" s="20"/>
      <c r="AT11" s="20"/>
      <c r="AU11" s="20"/>
      <c r="AV11" s="20"/>
      <c r="AW11" s="20"/>
      <c r="AX11" s="20"/>
    </row>
    <row r="12" spans="2:50" s="19" customFormat="1" ht="8.25" customHeight="1">
      <c r="B12" s="175" t="s">
        <v>41</v>
      </c>
      <c r="C12" s="176"/>
      <c r="D12" s="64" t="s">
        <v>5</v>
      </c>
      <c r="E12" s="64"/>
      <c r="F12" s="64"/>
      <c r="G12" s="64"/>
      <c r="H12" s="64"/>
      <c r="I12" s="64">
        <v>2</v>
      </c>
      <c r="J12" s="85"/>
      <c r="K12" s="68"/>
      <c r="L12" s="88"/>
      <c r="M12" s="88"/>
      <c r="N12" s="88"/>
      <c r="O12" s="88"/>
      <c r="P12" s="88">
        <v>2</v>
      </c>
      <c r="Q12" s="85"/>
      <c r="R12" s="68"/>
      <c r="S12" s="88"/>
      <c r="T12" s="93"/>
      <c r="U12" s="88"/>
      <c r="V12" s="88"/>
      <c r="W12" s="88">
        <v>2</v>
      </c>
      <c r="X12" s="85"/>
      <c r="Y12" s="68"/>
      <c r="Z12" s="64"/>
      <c r="AA12" s="68"/>
      <c r="AB12" s="68"/>
      <c r="AC12" s="68"/>
      <c r="AD12" s="68"/>
      <c r="AE12" s="69"/>
      <c r="AF12" s="68"/>
      <c r="AG12" s="68"/>
      <c r="AH12" s="68"/>
      <c r="AI12" s="68"/>
      <c r="AJ12" s="69"/>
      <c r="AK12" s="69"/>
      <c r="AL12" s="69"/>
      <c r="AM12" s="70"/>
      <c r="AN12" s="51">
        <f>IF(SUM(E12:AM12)=0," ",SUM(E12:AM12))</f>
        <v>6</v>
      </c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2:50" s="19" customFormat="1" ht="8.25" customHeight="1">
      <c r="B13" s="193"/>
      <c r="C13" s="194"/>
      <c r="D13" s="65" t="s">
        <v>6</v>
      </c>
      <c r="E13" s="65"/>
      <c r="F13" s="65"/>
      <c r="G13" s="65"/>
      <c r="H13" s="65"/>
      <c r="I13" s="65">
        <v>0</v>
      </c>
      <c r="J13" s="86"/>
      <c r="K13" s="71"/>
      <c r="L13" s="89"/>
      <c r="M13" s="89"/>
      <c r="N13" s="89"/>
      <c r="O13" s="89"/>
      <c r="P13" s="89">
        <v>0</v>
      </c>
      <c r="Q13" s="86"/>
      <c r="R13" s="71"/>
      <c r="S13" s="89"/>
      <c r="T13" s="93"/>
      <c r="U13" s="89"/>
      <c r="V13" s="89"/>
      <c r="W13" s="89">
        <v>0</v>
      </c>
      <c r="X13" s="86"/>
      <c r="Y13" s="71"/>
      <c r="Z13" s="65"/>
      <c r="AA13" s="71"/>
      <c r="AB13" s="71"/>
      <c r="AC13" s="71"/>
      <c r="AD13" s="71"/>
      <c r="AE13" s="72"/>
      <c r="AF13" s="71"/>
      <c r="AG13" s="71"/>
      <c r="AH13" s="71"/>
      <c r="AI13" s="71"/>
      <c r="AJ13" s="72"/>
      <c r="AK13" s="72"/>
      <c r="AL13" s="72"/>
      <c r="AM13" s="73"/>
      <c r="AN13" s="52" t="str">
        <f>IF(SUM(E13:AM13)=0," ",SUM(E13:AM13))</f>
        <v xml:space="preserve"> </v>
      </c>
      <c r="AP13" s="18"/>
    </row>
    <row r="14" spans="2:50" s="19" customFormat="1" ht="8.25" customHeight="1">
      <c r="B14" s="147"/>
      <c r="C14" s="148"/>
      <c r="D14" s="65" t="s">
        <v>5</v>
      </c>
      <c r="E14" s="65"/>
      <c r="F14" s="65"/>
      <c r="G14" s="65"/>
      <c r="H14" s="65"/>
      <c r="I14" s="65"/>
      <c r="J14" s="86"/>
      <c r="K14" s="73"/>
      <c r="L14" s="90"/>
      <c r="M14" s="89"/>
      <c r="N14" s="89"/>
      <c r="O14" s="89"/>
      <c r="P14" s="89"/>
      <c r="Q14" s="86"/>
      <c r="R14" s="73"/>
      <c r="S14" s="90"/>
      <c r="T14" s="89"/>
      <c r="U14" s="89"/>
      <c r="V14" s="89"/>
      <c r="W14" s="89"/>
      <c r="X14" s="86"/>
      <c r="Y14" s="73"/>
      <c r="Z14" s="59"/>
      <c r="AA14" s="71"/>
      <c r="AB14" s="71"/>
      <c r="AC14" s="71"/>
      <c r="AD14" s="71"/>
      <c r="AE14" s="72"/>
      <c r="AF14" s="73"/>
      <c r="AG14" s="74"/>
      <c r="AH14" s="71"/>
      <c r="AI14" s="71"/>
      <c r="AJ14" s="72"/>
      <c r="AK14" s="72"/>
      <c r="AL14" s="72"/>
      <c r="AM14" s="73"/>
      <c r="AN14" s="52" t="str">
        <f t="shared" ref="AN14:AN26" si="2">IF(SUM(E14:AM14)=0," ",SUM(E14:AM14))</f>
        <v xml:space="preserve"> </v>
      </c>
      <c r="AP14" s="18"/>
    </row>
    <row r="15" spans="2:50" s="19" customFormat="1" ht="8.25" customHeight="1">
      <c r="B15" s="149"/>
      <c r="C15" s="150"/>
      <c r="D15" s="65" t="s">
        <v>6</v>
      </c>
      <c r="E15" s="65"/>
      <c r="F15" s="65"/>
      <c r="G15" s="65"/>
      <c r="H15" s="65"/>
      <c r="I15" s="65"/>
      <c r="J15" s="86"/>
      <c r="K15" s="73"/>
      <c r="L15" s="90"/>
      <c r="M15" s="89"/>
      <c r="N15" s="89"/>
      <c r="O15" s="89"/>
      <c r="P15" s="89"/>
      <c r="Q15" s="86"/>
      <c r="R15" s="73"/>
      <c r="S15" s="90"/>
      <c r="T15" s="89"/>
      <c r="U15" s="89"/>
      <c r="V15" s="89"/>
      <c r="W15" s="89"/>
      <c r="X15" s="86"/>
      <c r="Y15" s="73"/>
      <c r="Z15" s="59"/>
      <c r="AA15" s="71"/>
      <c r="AB15" s="71"/>
      <c r="AC15" s="71"/>
      <c r="AD15" s="71"/>
      <c r="AE15" s="72"/>
      <c r="AF15" s="73"/>
      <c r="AG15" s="74"/>
      <c r="AH15" s="71"/>
      <c r="AI15" s="71"/>
      <c r="AJ15" s="72"/>
      <c r="AK15" s="72"/>
      <c r="AL15" s="72"/>
      <c r="AM15" s="73"/>
      <c r="AN15" s="52" t="str">
        <f t="shared" si="2"/>
        <v xml:space="preserve"> </v>
      </c>
      <c r="AP15" s="18"/>
    </row>
    <row r="16" spans="2:50" s="19" customFormat="1" ht="8.25" customHeight="1">
      <c r="B16" s="147"/>
      <c r="C16" s="148"/>
      <c r="D16" s="65" t="s">
        <v>5</v>
      </c>
      <c r="E16" s="65"/>
      <c r="F16" s="65"/>
      <c r="G16" s="65"/>
      <c r="H16" s="65"/>
      <c r="I16" s="65"/>
      <c r="J16" s="86"/>
      <c r="K16" s="73"/>
      <c r="L16" s="90"/>
      <c r="M16" s="89"/>
      <c r="N16" s="89"/>
      <c r="O16" s="89"/>
      <c r="P16" s="89"/>
      <c r="Q16" s="86"/>
      <c r="R16" s="73"/>
      <c r="S16" s="90"/>
      <c r="T16" s="89"/>
      <c r="U16" s="89"/>
      <c r="V16" s="89"/>
      <c r="W16" s="89"/>
      <c r="X16" s="86"/>
      <c r="Y16" s="73"/>
      <c r="Z16" s="59"/>
      <c r="AA16" s="71"/>
      <c r="AB16" s="71"/>
      <c r="AC16" s="71"/>
      <c r="AD16" s="71"/>
      <c r="AE16" s="72"/>
      <c r="AF16" s="73"/>
      <c r="AG16" s="74"/>
      <c r="AH16" s="71"/>
      <c r="AI16" s="71"/>
      <c r="AJ16" s="72"/>
      <c r="AK16" s="72"/>
      <c r="AL16" s="72"/>
      <c r="AM16" s="73"/>
      <c r="AN16" s="52" t="str">
        <f t="shared" si="2"/>
        <v xml:space="preserve"> </v>
      </c>
      <c r="AP16" s="18"/>
    </row>
    <row r="17" spans="2:42" s="19" customFormat="1" ht="8.25" customHeight="1">
      <c r="B17" s="149"/>
      <c r="C17" s="150"/>
      <c r="D17" s="65" t="s">
        <v>6</v>
      </c>
      <c r="E17" s="65"/>
      <c r="F17" s="65"/>
      <c r="G17" s="65"/>
      <c r="H17" s="65"/>
      <c r="I17" s="65"/>
      <c r="J17" s="86"/>
      <c r="K17" s="73"/>
      <c r="L17" s="90"/>
      <c r="M17" s="89"/>
      <c r="N17" s="89"/>
      <c r="O17" s="89"/>
      <c r="P17" s="89"/>
      <c r="Q17" s="86"/>
      <c r="R17" s="73"/>
      <c r="S17" s="90"/>
      <c r="T17" s="89"/>
      <c r="U17" s="89"/>
      <c r="V17" s="89"/>
      <c r="W17" s="89"/>
      <c r="X17" s="86"/>
      <c r="Y17" s="73"/>
      <c r="Z17" s="59"/>
      <c r="AA17" s="71"/>
      <c r="AB17" s="79"/>
      <c r="AC17" s="79"/>
      <c r="AD17" s="71"/>
      <c r="AE17" s="72"/>
      <c r="AF17" s="73"/>
      <c r="AG17" s="74"/>
      <c r="AH17" s="71"/>
      <c r="AI17" s="71"/>
      <c r="AJ17" s="72"/>
      <c r="AK17" s="72"/>
      <c r="AL17" s="72"/>
      <c r="AM17" s="73"/>
      <c r="AN17" s="52" t="str">
        <f t="shared" si="2"/>
        <v xml:space="preserve"> </v>
      </c>
      <c r="AP17" s="18"/>
    </row>
    <row r="18" spans="2:42" s="19" customFormat="1" ht="8.25" customHeight="1">
      <c r="B18" s="147"/>
      <c r="C18" s="148"/>
      <c r="D18" s="65" t="s">
        <v>5</v>
      </c>
      <c r="E18" s="65"/>
      <c r="F18" s="65"/>
      <c r="G18" s="65"/>
      <c r="H18" s="65"/>
      <c r="I18" s="65"/>
      <c r="J18" s="86"/>
      <c r="K18" s="73"/>
      <c r="L18" s="90"/>
      <c r="M18" s="89"/>
      <c r="N18" s="89"/>
      <c r="O18" s="89"/>
      <c r="P18" s="89"/>
      <c r="Q18" s="86"/>
      <c r="R18" s="73"/>
      <c r="S18" s="90"/>
      <c r="T18" s="89"/>
      <c r="U18" s="89"/>
      <c r="V18" s="89"/>
      <c r="W18" s="89"/>
      <c r="X18" s="86"/>
      <c r="Y18" s="73"/>
      <c r="Z18" s="59"/>
      <c r="AA18" s="71"/>
      <c r="AB18" s="79"/>
      <c r="AC18" s="79"/>
      <c r="AD18" s="71"/>
      <c r="AE18" s="72"/>
      <c r="AF18" s="73"/>
      <c r="AG18" s="74"/>
      <c r="AH18" s="71"/>
      <c r="AI18" s="71"/>
      <c r="AJ18" s="72"/>
      <c r="AK18" s="72"/>
      <c r="AL18" s="72"/>
      <c r="AM18" s="73"/>
      <c r="AN18" s="52" t="str">
        <f t="shared" si="2"/>
        <v xml:space="preserve"> </v>
      </c>
      <c r="AP18" s="18"/>
    </row>
    <row r="19" spans="2:42" s="19" customFormat="1" ht="8.25" customHeight="1">
      <c r="B19" s="149"/>
      <c r="C19" s="150"/>
      <c r="D19" s="65" t="s">
        <v>6</v>
      </c>
      <c r="E19" s="65"/>
      <c r="F19" s="65"/>
      <c r="G19" s="65"/>
      <c r="H19" s="65"/>
      <c r="I19" s="65"/>
      <c r="J19" s="86"/>
      <c r="K19" s="73"/>
      <c r="L19" s="90"/>
      <c r="M19" s="89"/>
      <c r="N19" s="89"/>
      <c r="O19" s="89"/>
      <c r="P19" s="89"/>
      <c r="Q19" s="86"/>
      <c r="R19" s="73"/>
      <c r="S19" s="90"/>
      <c r="T19" s="89"/>
      <c r="U19" s="89"/>
      <c r="V19" s="89"/>
      <c r="W19" s="89"/>
      <c r="X19" s="86"/>
      <c r="Y19" s="73"/>
      <c r="Z19" s="59"/>
      <c r="AA19" s="71"/>
      <c r="AB19" s="71"/>
      <c r="AC19" s="71"/>
      <c r="AD19" s="71"/>
      <c r="AE19" s="72"/>
      <c r="AF19" s="73"/>
      <c r="AG19" s="74"/>
      <c r="AH19" s="71"/>
      <c r="AI19" s="71"/>
      <c r="AJ19" s="72"/>
      <c r="AK19" s="72"/>
      <c r="AL19" s="72"/>
      <c r="AM19" s="73"/>
      <c r="AN19" s="52" t="str">
        <f t="shared" si="2"/>
        <v xml:space="preserve"> </v>
      </c>
      <c r="AP19" s="18"/>
    </row>
    <row r="20" spans="2:42" s="19" customFormat="1" ht="8.25" customHeight="1">
      <c r="B20" s="147"/>
      <c r="C20" s="148"/>
      <c r="D20" s="65" t="s">
        <v>5</v>
      </c>
      <c r="E20" s="65"/>
      <c r="F20" s="65"/>
      <c r="G20" s="65"/>
      <c r="H20" s="65"/>
      <c r="I20" s="65"/>
      <c r="J20" s="86"/>
      <c r="K20" s="73"/>
      <c r="L20" s="90"/>
      <c r="M20" s="89"/>
      <c r="N20" s="89"/>
      <c r="O20" s="89"/>
      <c r="P20" s="89"/>
      <c r="Q20" s="86"/>
      <c r="R20" s="73"/>
      <c r="S20" s="90"/>
      <c r="T20" s="89"/>
      <c r="U20" s="89"/>
      <c r="V20" s="89"/>
      <c r="W20" s="89"/>
      <c r="X20" s="86"/>
      <c r="Y20" s="73"/>
      <c r="Z20" s="59"/>
      <c r="AA20" s="71"/>
      <c r="AB20" s="71"/>
      <c r="AC20" s="71"/>
      <c r="AD20" s="71"/>
      <c r="AE20" s="72"/>
      <c r="AF20" s="73"/>
      <c r="AG20" s="74"/>
      <c r="AH20" s="71"/>
      <c r="AI20" s="71"/>
      <c r="AJ20" s="72"/>
      <c r="AK20" s="72"/>
      <c r="AL20" s="72"/>
      <c r="AM20" s="73"/>
      <c r="AN20" s="52" t="str">
        <f t="shared" si="2"/>
        <v xml:space="preserve"> </v>
      </c>
      <c r="AP20" s="18"/>
    </row>
    <row r="21" spans="2:42" s="19" customFormat="1" ht="8.25" customHeight="1">
      <c r="B21" s="149"/>
      <c r="C21" s="150"/>
      <c r="D21" s="65" t="s">
        <v>6</v>
      </c>
      <c r="E21" s="65"/>
      <c r="F21" s="65"/>
      <c r="G21" s="65"/>
      <c r="H21" s="65"/>
      <c r="I21" s="65"/>
      <c r="J21" s="86"/>
      <c r="K21" s="73"/>
      <c r="L21" s="90"/>
      <c r="M21" s="89"/>
      <c r="N21" s="89"/>
      <c r="O21" s="89"/>
      <c r="P21" s="89"/>
      <c r="Q21" s="86"/>
      <c r="R21" s="73"/>
      <c r="S21" s="90"/>
      <c r="T21" s="89"/>
      <c r="U21" s="89"/>
      <c r="V21" s="89"/>
      <c r="W21" s="89"/>
      <c r="X21" s="86"/>
      <c r="Y21" s="73"/>
      <c r="Z21" s="59"/>
      <c r="AA21" s="71"/>
      <c r="AB21" s="71"/>
      <c r="AC21" s="71"/>
      <c r="AD21" s="71"/>
      <c r="AE21" s="72"/>
      <c r="AF21" s="73"/>
      <c r="AG21" s="74"/>
      <c r="AH21" s="71"/>
      <c r="AI21" s="71"/>
      <c r="AJ21" s="72"/>
      <c r="AK21" s="72"/>
      <c r="AL21" s="72"/>
      <c r="AM21" s="73"/>
      <c r="AN21" s="52" t="str">
        <f t="shared" si="2"/>
        <v xml:space="preserve"> </v>
      </c>
      <c r="AP21" s="18"/>
    </row>
    <row r="22" spans="2:42" s="19" customFormat="1" ht="8.25" customHeight="1">
      <c r="B22" s="147"/>
      <c r="C22" s="148"/>
      <c r="D22" s="65" t="s">
        <v>5</v>
      </c>
      <c r="E22" s="65"/>
      <c r="F22" s="65"/>
      <c r="G22" s="65"/>
      <c r="H22" s="65"/>
      <c r="I22" s="65"/>
      <c r="J22" s="86"/>
      <c r="K22" s="73"/>
      <c r="L22" s="90"/>
      <c r="M22" s="89"/>
      <c r="N22" s="89"/>
      <c r="O22" s="89"/>
      <c r="P22" s="89"/>
      <c r="Q22" s="86"/>
      <c r="R22" s="73"/>
      <c r="S22" s="90"/>
      <c r="T22" s="89"/>
      <c r="U22" s="89"/>
      <c r="V22" s="89"/>
      <c r="W22" s="89"/>
      <c r="X22" s="86"/>
      <c r="Y22" s="73"/>
      <c r="Z22" s="59"/>
      <c r="AA22" s="71"/>
      <c r="AB22" s="71"/>
      <c r="AC22" s="71"/>
      <c r="AD22" s="71"/>
      <c r="AE22" s="72"/>
      <c r="AF22" s="73"/>
      <c r="AG22" s="74"/>
      <c r="AH22" s="71"/>
      <c r="AI22" s="71"/>
      <c r="AJ22" s="72"/>
      <c r="AK22" s="72"/>
      <c r="AL22" s="72"/>
      <c r="AM22" s="73"/>
      <c r="AN22" s="52" t="str">
        <f t="shared" si="2"/>
        <v xml:space="preserve"> </v>
      </c>
      <c r="AP22" s="18"/>
    </row>
    <row r="23" spans="2:42" s="19" customFormat="1" ht="8.25" customHeight="1">
      <c r="B23" s="149"/>
      <c r="C23" s="150"/>
      <c r="D23" s="65" t="s">
        <v>6</v>
      </c>
      <c r="E23" s="65"/>
      <c r="F23" s="65"/>
      <c r="G23" s="65"/>
      <c r="H23" s="65"/>
      <c r="I23" s="65"/>
      <c r="J23" s="86"/>
      <c r="K23" s="73"/>
      <c r="L23" s="90"/>
      <c r="M23" s="89"/>
      <c r="N23" s="89"/>
      <c r="O23" s="89"/>
      <c r="P23" s="89"/>
      <c r="Q23" s="86"/>
      <c r="R23" s="73"/>
      <c r="S23" s="90"/>
      <c r="T23" s="89"/>
      <c r="U23" s="89"/>
      <c r="V23" s="89"/>
      <c r="W23" s="89"/>
      <c r="X23" s="86"/>
      <c r="Y23" s="73"/>
      <c r="Z23" s="59"/>
      <c r="AA23" s="71"/>
      <c r="AB23" s="71"/>
      <c r="AC23" s="71"/>
      <c r="AD23" s="71"/>
      <c r="AE23" s="72"/>
      <c r="AF23" s="73"/>
      <c r="AG23" s="74"/>
      <c r="AH23" s="71"/>
      <c r="AI23" s="71"/>
      <c r="AJ23" s="72"/>
      <c r="AK23" s="72"/>
      <c r="AL23" s="72"/>
      <c r="AM23" s="73"/>
      <c r="AN23" s="52" t="str">
        <f t="shared" si="2"/>
        <v xml:space="preserve"> </v>
      </c>
      <c r="AP23" s="18"/>
    </row>
    <row r="24" spans="2:42" s="19" customFormat="1" ht="8.25" customHeight="1">
      <c r="B24" s="193"/>
      <c r="C24" s="194"/>
      <c r="D24" s="65" t="s">
        <v>5</v>
      </c>
      <c r="E24" s="65"/>
      <c r="F24" s="65"/>
      <c r="G24" s="65"/>
      <c r="H24" s="65"/>
      <c r="I24" s="65"/>
      <c r="J24" s="86"/>
      <c r="K24" s="73"/>
      <c r="L24" s="90"/>
      <c r="M24" s="89"/>
      <c r="N24" s="89"/>
      <c r="O24" s="89"/>
      <c r="P24" s="89"/>
      <c r="Q24" s="86"/>
      <c r="R24" s="73"/>
      <c r="S24" s="90"/>
      <c r="T24" s="89"/>
      <c r="U24" s="89"/>
      <c r="V24" s="89"/>
      <c r="W24" s="89"/>
      <c r="X24" s="86"/>
      <c r="Y24" s="73"/>
      <c r="Z24" s="59"/>
      <c r="AA24" s="71"/>
      <c r="AB24" s="71"/>
      <c r="AC24" s="71"/>
      <c r="AD24" s="71"/>
      <c r="AE24" s="72"/>
      <c r="AF24" s="73"/>
      <c r="AG24" s="74"/>
      <c r="AH24" s="71"/>
      <c r="AI24" s="71"/>
      <c r="AJ24" s="72"/>
      <c r="AK24" s="72"/>
      <c r="AL24" s="72"/>
      <c r="AM24" s="73"/>
      <c r="AN24" s="52" t="str">
        <f t="shared" si="2"/>
        <v xml:space="preserve"> </v>
      </c>
      <c r="AP24" s="18"/>
    </row>
    <row r="25" spans="2:42" s="19" customFormat="1" ht="8.25" customHeight="1">
      <c r="B25" s="149"/>
      <c r="C25" s="150"/>
      <c r="D25" s="65" t="s">
        <v>6</v>
      </c>
      <c r="E25" s="65"/>
      <c r="F25" s="65"/>
      <c r="G25" s="65"/>
      <c r="H25" s="65"/>
      <c r="I25" s="65"/>
      <c r="J25" s="86"/>
      <c r="K25" s="73"/>
      <c r="L25" s="90"/>
      <c r="M25" s="89"/>
      <c r="N25" s="89"/>
      <c r="O25" s="89"/>
      <c r="P25" s="89"/>
      <c r="Q25" s="86"/>
      <c r="R25" s="73"/>
      <c r="S25" s="90"/>
      <c r="T25" s="89"/>
      <c r="U25" s="89"/>
      <c r="V25" s="89"/>
      <c r="W25" s="89"/>
      <c r="X25" s="86"/>
      <c r="Y25" s="73"/>
      <c r="Z25" s="59"/>
      <c r="AA25" s="71"/>
      <c r="AB25" s="71"/>
      <c r="AC25" s="71"/>
      <c r="AD25" s="71"/>
      <c r="AE25" s="72"/>
      <c r="AF25" s="73"/>
      <c r="AG25" s="74"/>
      <c r="AH25" s="71"/>
      <c r="AI25" s="71"/>
      <c r="AJ25" s="72"/>
      <c r="AK25" s="72"/>
      <c r="AL25" s="72"/>
      <c r="AM25" s="73"/>
      <c r="AN25" s="52" t="str">
        <f t="shared" si="2"/>
        <v xml:space="preserve"> </v>
      </c>
      <c r="AP25" s="18"/>
    </row>
    <row r="26" spans="2:42" s="19" customFormat="1" ht="8.25" customHeight="1">
      <c r="B26" s="147"/>
      <c r="C26" s="148"/>
      <c r="D26" s="65" t="s">
        <v>5</v>
      </c>
      <c r="E26" s="65"/>
      <c r="F26" s="65"/>
      <c r="G26" s="65"/>
      <c r="H26" s="65"/>
      <c r="I26" s="65"/>
      <c r="J26" s="86"/>
      <c r="K26" s="73"/>
      <c r="L26" s="90"/>
      <c r="M26" s="89"/>
      <c r="N26" s="89"/>
      <c r="O26" s="89"/>
      <c r="P26" s="89"/>
      <c r="Q26" s="86"/>
      <c r="R26" s="73"/>
      <c r="S26" s="90"/>
      <c r="T26" s="89"/>
      <c r="U26" s="89"/>
      <c r="V26" s="89"/>
      <c r="W26" s="89"/>
      <c r="X26" s="86"/>
      <c r="Y26" s="73"/>
      <c r="Z26" s="59"/>
      <c r="AA26" s="71"/>
      <c r="AB26" s="71"/>
      <c r="AC26" s="71"/>
      <c r="AD26" s="71"/>
      <c r="AE26" s="72"/>
      <c r="AF26" s="73"/>
      <c r="AG26" s="74"/>
      <c r="AH26" s="71"/>
      <c r="AI26" s="71"/>
      <c r="AJ26" s="72"/>
      <c r="AK26" s="72"/>
      <c r="AL26" s="72"/>
      <c r="AM26" s="73"/>
      <c r="AN26" s="52" t="str">
        <f t="shared" si="2"/>
        <v xml:space="preserve"> </v>
      </c>
      <c r="AP26" s="18"/>
    </row>
    <row r="27" spans="2:42" s="19" customFormat="1" ht="8.25" customHeight="1" thickBot="1">
      <c r="B27" s="151"/>
      <c r="C27" s="152"/>
      <c r="D27" s="66" t="s">
        <v>6</v>
      </c>
      <c r="E27" s="66"/>
      <c r="F27" s="66"/>
      <c r="G27" s="66"/>
      <c r="H27" s="66"/>
      <c r="I27" s="66"/>
      <c r="J27" s="87"/>
      <c r="K27" s="77"/>
      <c r="L27" s="91"/>
      <c r="M27" s="92"/>
      <c r="N27" s="92"/>
      <c r="O27" s="92"/>
      <c r="P27" s="92"/>
      <c r="Q27" s="87"/>
      <c r="R27" s="77"/>
      <c r="S27" s="91"/>
      <c r="T27" s="92"/>
      <c r="U27" s="92"/>
      <c r="V27" s="92"/>
      <c r="W27" s="92"/>
      <c r="X27" s="87"/>
      <c r="Y27" s="77"/>
      <c r="Z27" s="67"/>
      <c r="AA27" s="75"/>
      <c r="AB27" s="75"/>
      <c r="AC27" s="75"/>
      <c r="AD27" s="75"/>
      <c r="AE27" s="76"/>
      <c r="AF27" s="77"/>
      <c r="AG27" s="78"/>
      <c r="AH27" s="75"/>
      <c r="AI27" s="75"/>
      <c r="AJ27" s="76"/>
      <c r="AK27" s="76"/>
      <c r="AL27" s="76"/>
      <c r="AM27" s="77"/>
      <c r="AN27" s="53" t="str">
        <f>IF(SUM(E27:AM27)=0," ",SUM(E27:AM27))</f>
        <v xml:space="preserve"> </v>
      </c>
      <c r="AP27" s="18"/>
    </row>
    <row r="28" spans="2:42" s="19" customFormat="1" ht="12" customHeight="1">
      <c r="B28" s="31"/>
      <c r="C28" s="18"/>
      <c r="D28" s="20"/>
      <c r="E28" s="20"/>
      <c r="F28" s="20"/>
      <c r="G28" s="20"/>
      <c r="H28" s="20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20"/>
      <c r="AC28" s="20"/>
      <c r="AD28" s="20"/>
      <c r="AE28" s="20"/>
      <c r="AF28" s="31"/>
      <c r="AG28" s="31"/>
      <c r="AH28" s="31"/>
      <c r="AI28" s="49"/>
      <c r="AJ28" s="153" t="s">
        <v>13</v>
      </c>
      <c r="AK28" s="154"/>
      <c r="AL28" s="154"/>
      <c r="AM28" s="154"/>
      <c r="AN28" s="21">
        <f>SUM(AN12,AN14,AN16,AN18,AN20,AN22,AN24,AN26)</f>
        <v>6</v>
      </c>
      <c r="AP28" s="18"/>
    </row>
    <row r="29" spans="2:42" s="19" customFormat="1" ht="12" customHeight="1">
      <c r="B29" s="18"/>
      <c r="C29" s="18"/>
      <c r="D29" s="42"/>
      <c r="E29" s="18"/>
      <c r="F29" s="18"/>
      <c r="G29" s="18"/>
      <c r="H29" s="18"/>
      <c r="I29" s="95"/>
      <c r="J29" s="95"/>
      <c r="K29" s="95"/>
      <c r="L29" s="95"/>
      <c r="M29" s="95"/>
      <c r="N29" s="96" t="s">
        <v>18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18"/>
      <c r="AC29" s="18"/>
      <c r="AD29" s="18"/>
      <c r="AE29" s="18"/>
      <c r="AF29" s="18"/>
      <c r="AG29" s="18"/>
      <c r="AH29" s="18"/>
      <c r="AI29" s="32"/>
      <c r="AJ29" s="177" t="s">
        <v>14</v>
      </c>
      <c r="AK29" s="178"/>
      <c r="AL29" s="178"/>
      <c r="AM29" s="178"/>
      <c r="AN29" s="45">
        <f>SUM(AN13,AN15,AN17,AN19,AN21,AN23,AN25,AN27)</f>
        <v>0</v>
      </c>
      <c r="AP29" s="18"/>
    </row>
    <row r="30" spans="2:42" s="22" customFormat="1" ht="12" customHeight="1" thickBot="1">
      <c r="B30" s="43"/>
      <c r="C30" s="20"/>
      <c r="D30" s="42" t="s">
        <v>28</v>
      </c>
      <c r="E30" s="20"/>
      <c r="F30" s="20"/>
      <c r="G30" s="20"/>
      <c r="H30" s="20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20"/>
      <c r="AC30" s="20"/>
      <c r="AD30" s="20"/>
      <c r="AE30" s="20"/>
      <c r="AF30" s="44"/>
      <c r="AG30" s="44"/>
      <c r="AH30" s="44"/>
      <c r="AI30" s="50"/>
      <c r="AJ30" s="179" t="s">
        <v>1</v>
      </c>
      <c r="AK30" s="180"/>
      <c r="AL30" s="180"/>
      <c r="AM30" s="180"/>
      <c r="AN30" s="26">
        <f>AN28+AN29</f>
        <v>6</v>
      </c>
      <c r="AP30" s="20"/>
    </row>
    <row r="31" spans="2:42" s="19" customFormat="1" ht="8.25" customHeight="1">
      <c r="B31" s="175"/>
      <c r="C31" s="176"/>
      <c r="D31" s="64" t="s">
        <v>5</v>
      </c>
      <c r="E31" s="64"/>
      <c r="F31" s="64"/>
      <c r="G31" s="64"/>
      <c r="H31" s="64"/>
      <c r="I31" s="64"/>
      <c r="J31" s="39"/>
      <c r="K31" s="70"/>
      <c r="L31" s="63"/>
      <c r="M31" s="64"/>
      <c r="N31" s="64"/>
      <c r="O31" s="64"/>
      <c r="P31" s="64"/>
      <c r="Q31" s="39"/>
      <c r="R31" s="70"/>
      <c r="S31" s="63"/>
      <c r="T31" s="64"/>
      <c r="U31" s="64"/>
      <c r="V31" s="64"/>
      <c r="W31" s="64"/>
      <c r="X31" s="39"/>
      <c r="Y31" s="70"/>
      <c r="Z31" s="63"/>
      <c r="AA31" s="68"/>
      <c r="AB31" s="68"/>
      <c r="AC31" s="68"/>
      <c r="AD31" s="68"/>
      <c r="AE31" s="69"/>
      <c r="AF31" s="70"/>
      <c r="AG31" s="80"/>
      <c r="AH31" s="68"/>
      <c r="AI31" s="68"/>
      <c r="AJ31" s="69"/>
      <c r="AK31" s="69"/>
      <c r="AL31" s="69"/>
      <c r="AM31" s="70"/>
      <c r="AN31" s="54" t="str">
        <f>IF(SUM(E31:AM31)=0," ",SUM(E31:AM31))</f>
        <v xml:space="preserve"> </v>
      </c>
      <c r="AP31" s="18"/>
    </row>
    <row r="32" spans="2:42" s="19" customFormat="1" ht="8.25" customHeight="1">
      <c r="B32" s="149"/>
      <c r="C32" s="150"/>
      <c r="D32" s="65" t="s">
        <v>6</v>
      </c>
      <c r="E32" s="65"/>
      <c r="F32" s="65"/>
      <c r="G32" s="65"/>
      <c r="H32" s="65"/>
      <c r="I32" s="65"/>
      <c r="J32" s="40"/>
      <c r="K32" s="73"/>
      <c r="L32" s="59"/>
      <c r="M32" s="65"/>
      <c r="N32" s="65"/>
      <c r="O32" s="65"/>
      <c r="P32" s="65"/>
      <c r="Q32" s="40"/>
      <c r="R32" s="73"/>
      <c r="S32" s="59"/>
      <c r="T32" s="65"/>
      <c r="U32" s="65"/>
      <c r="V32" s="65"/>
      <c r="W32" s="65"/>
      <c r="X32" s="40"/>
      <c r="Y32" s="73"/>
      <c r="Z32" s="59"/>
      <c r="AA32" s="71"/>
      <c r="AB32" s="71"/>
      <c r="AC32" s="71"/>
      <c r="AD32" s="71"/>
      <c r="AE32" s="72"/>
      <c r="AF32" s="73"/>
      <c r="AG32" s="74"/>
      <c r="AH32" s="71"/>
      <c r="AI32" s="71"/>
      <c r="AJ32" s="81"/>
      <c r="AK32" s="81"/>
      <c r="AL32" s="81"/>
      <c r="AM32" s="82"/>
      <c r="AN32" s="55" t="str">
        <f>IF(SUM(E32:AM32)=0," ",SUM(E32:AM32))</f>
        <v xml:space="preserve"> </v>
      </c>
      <c r="AP32" s="18"/>
    </row>
    <row r="33" spans="2:42" s="19" customFormat="1" ht="8.25" customHeight="1">
      <c r="B33" s="147"/>
      <c r="C33" s="148"/>
      <c r="D33" s="65" t="s">
        <v>5</v>
      </c>
      <c r="E33" s="65"/>
      <c r="F33" s="65"/>
      <c r="G33" s="65"/>
      <c r="H33" s="65"/>
      <c r="I33" s="65"/>
      <c r="J33" s="40"/>
      <c r="K33" s="73"/>
      <c r="L33" s="59"/>
      <c r="M33" s="65"/>
      <c r="N33" s="65"/>
      <c r="O33" s="65"/>
      <c r="P33" s="65"/>
      <c r="Q33" s="40"/>
      <c r="R33" s="73"/>
      <c r="S33" s="59"/>
      <c r="T33" s="65"/>
      <c r="U33" s="65"/>
      <c r="V33" s="65"/>
      <c r="W33" s="65"/>
      <c r="X33" s="40"/>
      <c r="Y33" s="73"/>
      <c r="Z33" s="59"/>
      <c r="AA33" s="71"/>
      <c r="AB33" s="71"/>
      <c r="AC33" s="71"/>
      <c r="AD33" s="71"/>
      <c r="AE33" s="72"/>
      <c r="AF33" s="73"/>
      <c r="AG33" s="74"/>
      <c r="AH33" s="71"/>
      <c r="AI33" s="71"/>
      <c r="AJ33" s="81"/>
      <c r="AK33" s="81"/>
      <c r="AL33" s="81"/>
      <c r="AM33" s="82"/>
      <c r="AN33" s="55"/>
      <c r="AP33" s="18"/>
    </row>
    <row r="34" spans="2:42" s="19" customFormat="1" ht="8.25" customHeight="1">
      <c r="B34" s="149"/>
      <c r="C34" s="150"/>
      <c r="D34" s="65" t="s">
        <v>6</v>
      </c>
      <c r="E34" s="65"/>
      <c r="F34" s="65"/>
      <c r="G34" s="65"/>
      <c r="H34" s="65"/>
      <c r="I34" s="65"/>
      <c r="J34" s="40"/>
      <c r="K34" s="73"/>
      <c r="L34" s="59"/>
      <c r="M34" s="65"/>
      <c r="N34" s="65"/>
      <c r="O34" s="65"/>
      <c r="P34" s="65"/>
      <c r="Q34" s="40"/>
      <c r="R34" s="73"/>
      <c r="S34" s="59"/>
      <c r="T34" s="65"/>
      <c r="U34" s="65"/>
      <c r="V34" s="65"/>
      <c r="W34" s="65"/>
      <c r="X34" s="40"/>
      <c r="Y34" s="73"/>
      <c r="Z34" s="59"/>
      <c r="AA34" s="71"/>
      <c r="AB34" s="71"/>
      <c r="AC34" s="71"/>
      <c r="AD34" s="71"/>
      <c r="AE34" s="72"/>
      <c r="AF34" s="73"/>
      <c r="AG34" s="74"/>
      <c r="AH34" s="71"/>
      <c r="AI34" s="71"/>
      <c r="AJ34" s="81"/>
      <c r="AK34" s="81"/>
      <c r="AL34" s="81"/>
      <c r="AM34" s="82"/>
      <c r="AN34" s="55"/>
      <c r="AP34" s="18"/>
    </row>
    <row r="35" spans="2:42" s="19" customFormat="1" ht="8.25" customHeight="1">
      <c r="B35" s="147"/>
      <c r="C35" s="148"/>
      <c r="D35" s="65" t="s">
        <v>5</v>
      </c>
      <c r="E35" s="65"/>
      <c r="F35" s="65"/>
      <c r="G35" s="65"/>
      <c r="H35" s="65"/>
      <c r="I35" s="65"/>
      <c r="J35" s="40"/>
      <c r="K35" s="73"/>
      <c r="L35" s="59"/>
      <c r="M35" s="65"/>
      <c r="N35" s="65"/>
      <c r="O35" s="65"/>
      <c r="P35" s="65"/>
      <c r="Q35" s="40"/>
      <c r="R35" s="73"/>
      <c r="S35" s="59"/>
      <c r="T35" s="65"/>
      <c r="U35" s="65"/>
      <c r="V35" s="65"/>
      <c r="W35" s="65"/>
      <c r="X35" s="40"/>
      <c r="Y35" s="73"/>
      <c r="Z35" s="59"/>
      <c r="AA35" s="71"/>
      <c r="AB35" s="71"/>
      <c r="AC35" s="71"/>
      <c r="AD35" s="71"/>
      <c r="AE35" s="72"/>
      <c r="AF35" s="73"/>
      <c r="AG35" s="74"/>
      <c r="AH35" s="71"/>
      <c r="AI35" s="71"/>
      <c r="AJ35" s="81"/>
      <c r="AK35" s="81"/>
      <c r="AL35" s="81"/>
      <c r="AM35" s="82"/>
      <c r="AN35" s="55"/>
      <c r="AP35" s="18"/>
    </row>
    <row r="36" spans="2:42" s="19" customFormat="1" ht="8.25" customHeight="1">
      <c r="B36" s="149"/>
      <c r="C36" s="150"/>
      <c r="D36" s="65" t="s">
        <v>6</v>
      </c>
      <c r="E36" s="65"/>
      <c r="F36" s="65"/>
      <c r="G36" s="65"/>
      <c r="H36" s="65"/>
      <c r="I36" s="65"/>
      <c r="J36" s="40"/>
      <c r="K36" s="73"/>
      <c r="L36" s="59"/>
      <c r="M36" s="65"/>
      <c r="N36" s="65"/>
      <c r="O36" s="65"/>
      <c r="P36" s="65"/>
      <c r="Q36" s="40"/>
      <c r="R36" s="73"/>
      <c r="S36" s="59"/>
      <c r="T36" s="65"/>
      <c r="U36" s="65"/>
      <c r="V36" s="65"/>
      <c r="W36" s="65"/>
      <c r="X36" s="40"/>
      <c r="Y36" s="73"/>
      <c r="Z36" s="59"/>
      <c r="AA36" s="71"/>
      <c r="AB36" s="71"/>
      <c r="AC36" s="71"/>
      <c r="AD36" s="71"/>
      <c r="AE36" s="72"/>
      <c r="AF36" s="73"/>
      <c r="AG36" s="74"/>
      <c r="AH36" s="71"/>
      <c r="AI36" s="71"/>
      <c r="AJ36" s="81"/>
      <c r="AK36" s="81"/>
      <c r="AL36" s="81"/>
      <c r="AM36" s="82"/>
      <c r="AN36" s="55"/>
      <c r="AP36" s="18"/>
    </row>
    <row r="37" spans="2:42" s="19" customFormat="1" ht="8.25" customHeight="1">
      <c r="B37" s="147"/>
      <c r="C37" s="148"/>
      <c r="D37" s="65" t="s">
        <v>5</v>
      </c>
      <c r="E37" s="65"/>
      <c r="F37" s="65"/>
      <c r="G37" s="65"/>
      <c r="H37" s="65"/>
      <c r="I37" s="65"/>
      <c r="J37" s="40"/>
      <c r="K37" s="73"/>
      <c r="L37" s="59"/>
      <c r="M37" s="65"/>
      <c r="N37" s="65"/>
      <c r="O37" s="65"/>
      <c r="P37" s="65"/>
      <c r="Q37" s="40"/>
      <c r="R37" s="73"/>
      <c r="S37" s="59"/>
      <c r="T37" s="65"/>
      <c r="U37" s="65"/>
      <c r="V37" s="65"/>
      <c r="W37" s="65"/>
      <c r="X37" s="40"/>
      <c r="Y37" s="73"/>
      <c r="Z37" s="59"/>
      <c r="AA37" s="71"/>
      <c r="AB37" s="71"/>
      <c r="AC37" s="71"/>
      <c r="AD37" s="71"/>
      <c r="AE37" s="72"/>
      <c r="AF37" s="73"/>
      <c r="AG37" s="74"/>
      <c r="AH37" s="71"/>
      <c r="AI37" s="71"/>
      <c r="AJ37" s="81"/>
      <c r="AK37" s="81"/>
      <c r="AL37" s="81"/>
      <c r="AM37" s="82"/>
      <c r="AN37" s="55" t="str">
        <f t="shared" ref="AN37:AN42" si="3">IF(SUM(E37:AM37)=0," ",SUM(E37:AM37))</f>
        <v xml:space="preserve"> </v>
      </c>
      <c r="AP37" s="18"/>
    </row>
    <row r="38" spans="2:42" s="19" customFormat="1" ht="8.25" customHeight="1">
      <c r="B38" s="149"/>
      <c r="C38" s="150"/>
      <c r="D38" s="65" t="s">
        <v>6</v>
      </c>
      <c r="E38" s="65"/>
      <c r="F38" s="65"/>
      <c r="G38" s="65"/>
      <c r="H38" s="65"/>
      <c r="I38" s="65"/>
      <c r="J38" s="40"/>
      <c r="K38" s="73"/>
      <c r="L38" s="59"/>
      <c r="M38" s="65"/>
      <c r="N38" s="65"/>
      <c r="O38" s="65"/>
      <c r="P38" s="65"/>
      <c r="Q38" s="40"/>
      <c r="R38" s="73"/>
      <c r="S38" s="59"/>
      <c r="T38" s="65"/>
      <c r="U38" s="65"/>
      <c r="V38" s="65"/>
      <c r="W38" s="65"/>
      <c r="X38" s="40"/>
      <c r="Y38" s="73"/>
      <c r="Z38" s="59"/>
      <c r="AA38" s="71"/>
      <c r="AB38" s="71"/>
      <c r="AC38" s="71"/>
      <c r="AD38" s="71"/>
      <c r="AE38" s="72"/>
      <c r="AF38" s="73"/>
      <c r="AG38" s="74"/>
      <c r="AH38" s="71"/>
      <c r="AI38" s="71"/>
      <c r="AJ38" s="81"/>
      <c r="AK38" s="81"/>
      <c r="AL38" s="81"/>
      <c r="AM38" s="82"/>
      <c r="AN38" s="55" t="str">
        <f t="shared" si="3"/>
        <v xml:space="preserve"> </v>
      </c>
      <c r="AP38" s="18"/>
    </row>
    <row r="39" spans="2:42" s="19" customFormat="1" ht="8.25" customHeight="1">
      <c r="B39" s="147"/>
      <c r="C39" s="148"/>
      <c r="D39" s="65" t="s">
        <v>5</v>
      </c>
      <c r="E39" s="65"/>
      <c r="F39" s="65"/>
      <c r="G39" s="65"/>
      <c r="H39" s="65"/>
      <c r="I39" s="65"/>
      <c r="J39" s="40"/>
      <c r="K39" s="73"/>
      <c r="L39" s="59"/>
      <c r="M39" s="65"/>
      <c r="N39" s="65"/>
      <c r="O39" s="65"/>
      <c r="P39" s="65"/>
      <c r="Q39" s="40"/>
      <c r="R39" s="73"/>
      <c r="S39" s="59"/>
      <c r="T39" s="65"/>
      <c r="U39" s="65"/>
      <c r="V39" s="65"/>
      <c r="W39" s="65"/>
      <c r="X39" s="40"/>
      <c r="Y39" s="73"/>
      <c r="Z39" s="59"/>
      <c r="AA39" s="71"/>
      <c r="AB39" s="71"/>
      <c r="AC39" s="71"/>
      <c r="AD39" s="71"/>
      <c r="AE39" s="72"/>
      <c r="AF39" s="73"/>
      <c r="AG39" s="74"/>
      <c r="AH39" s="71"/>
      <c r="AI39" s="71"/>
      <c r="AJ39" s="81"/>
      <c r="AK39" s="81"/>
      <c r="AL39" s="81"/>
      <c r="AM39" s="82"/>
      <c r="AN39" s="55" t="str">
        <f t="shared" si="3"/>
        <v xml:space="preserve"> </v>
      </c>
      <c r="AP39" s="18"/>
    </row>
    <row r="40" spans="2:42" s="19" customFormat="1" ht="8.25" customHeight="1">
      <c r="B40" s="149"/>
      <c r="C40" s="150"/>
      <c r="D40" s="65" t="s">
        <v>6</v>
      </c>
      <c r="E40" s="65"/>
      <c r="F40" s="65"/>
      <c r="G40" s="65"/>
      <c r="H40" s="65"/>
      <c r="I40" s="65"/>
      <c r="J40" s="40"/>
      <c r="K40" s="73"/>
      <c r="L40" s="59"/>
      <c r="M40" s="65"/>
      <c r="N40" s="65"/>
      <c r="O40" s="65"/>
      <c r="P40" s="65"/>
      <c r="Q40" s="40"/>
      <c r="R40" s="73"/>
      <c r="S40" s="59"/>
      <c r="T40" s="65"/>
      <c r="U40" s="65"/>
      <c r="V40" s="65"/>
      <c r="W40" s="65"/>
      <c r="X40" s="40"/>
      <c r="Y40" s="73"/>
      <c r="Z40" s="59"/>
      <c r="AA40" s="71"/>
      <c r="AB40" s="71"/>
      <c r="AC40" s="71"/>
      <c r="AD40" s="71"/>
      <c r="AE40" s="72"/>
      <c r="AF40" s="73"/>
      <c r="AG40" s="74"/>
      <c r="AH40" s="71"/>
      <c r="AI40" s="71"/>
      <c r="AJ40" s="81"/>
      <c r="AK40" s="81"/>
      <c r="AL40" s="81"/>
      <c r="AM40" s="82"/>
      <c r="AN40" s="55" t="str">
        <f t="shared" si="3"/>
        <v xml:space="preserve"> </v>
      </c>
      <c r="AP40" s="18"/>
    </row>
    <row r="41" spans="2:42" s="19" customFormat="1" ht="8.25" customHeight="1">
      <c r="B41" s="147"/>
      <c r="C41" s="148"/>
      <c r="D41" s="65" t="s">
        <v>5</v>
      </c>
      <c r="E41" s="65"/>
      <c r="F41" s="65"/>
      <c r="G41" s="65"/>
      <c r="H41" s="65"/>
      <c r="I41" s="65"/>
      <c r="J41" s="40"/>
      <c r="K41" s="73"/>
      <c r="L41" s="59"/>
      <c r="M41" s="65"/>
      <c r="N41" s="65"/>
      <c r="O41" s="65"/>
      <c r="P41" s="65"/>
      <c r="Q41" s="40"/>
      <c r="R41" s="73"/>
      <c r="S41" s="59"/>
      <c r="T41" s="65"/>
      <c r="U41" s="65"/>
      <c r="V41" s="65"/>
      <c r="W41" s="65"/>
      <c r="X41" s="40"/>
      <c r="Y41" s="73"/>
      <c r="Z41" s="59"/>
      <c r="AA41" s="71"/>
      <c r="AB41" s="71"/>
      <c r="AC41" s="71"/>
      <c r="AD41" s="71"/>
      <c r="AE41" s="72"/>
      <c r="AF41" s="73"/>
      <c r="AG41" s="74"/>
      <c r="AH41" s="71"/>
      <c r="AI41" s="71"/>
      <c r="AJ41" s="81"/>
      <c r="AK41" s="81"/>
      <c r="AL41" s="81"/>
      <c r="AM41" s="82"/>
      <c r="AN41" s="55" t="str">
        <f t="shared" si="3"/>
        <v xml:space="preserve"> </v>
      </c>
      <c r="AP41" s="18"/>
    </row>
    <row r="42" spans="2:42" s="19" customFormat="1" ht="8.25" customHeight="1" thickBot="1">
      <c r="B42" s="151"/>
      <c r="C42" s="152"/>
      <c r="D42" s="66" t="s">
        <v>6</v>
      </c>
      <c r="E42" s="66"/>
      <c r="F42" s="66"/>
      <c r="G42" s="66"/>
      <c r="H42" s="66"/>
      <c r="I42" s="66"/>
      <c r="J42" s="41"/>
      <c r="K42" s="77"/>
      <c r="L42" s="67"/>
      <c r="M42" s="66"/>
      <c r="N42" s="66"/>
      <c r="O42" s="66"/>
      <c r="P42" s="66"/>
      <c r="Q42" s="41"/>
      <c r="R42" s="77"/>
      <c r="S42" s="67"/>
      <c r="T42" s="66"/>
      <c r="U42" s="66"/>
      <c r="V42" s="66"/>
      <c r="W42" s="66"/>
      <c r="X42" s="41"/>
      <c r="Y42" s="77"/>
      <c r="Z42" s="67"/>
      <c r="AA42" s="75"/>
      <c r="AB42" s="75"/>
      <c r="AC42" s="75"/>
      <c r="AD42" s="75"/>
      <c r="AE42" s="76"/>
      <c r="AF42" s="77"/>
      <c r="AG42" s="78"/>
      <c r="AH42" s="75"/>
      <c r="AI42" s="75"/>
      <c r="AJ42" s="83"/>
      <c r="AK42" s="83"/>
      <c r="AL42" s="83"/>
      <c r="AM42" s="84"/>
      <c r="AN42" s="56" t="str">
        <f t="shared" si="3"/>
        <v xml:space="preserve"> </v>
      </c>
      <c r="AP42" s="18"/>
    </row>
    <row r="43" spans="2:42" s="19" customFormat="1" ht="12" customHeight="1">
      <c r="B43" s="31"/>
      <c r="C43" s="18"/>
      <c r="D43" s="20"/>
      <c r="E43" s="20"/>
      <c r="F43" s="20"/>
      <c r="G43" s="20"/>
      <c r="H43" s="20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20"/>
      <c r="AC43" s="20"/>
      <c r="AD43" s="20"/>
      <c r="AE43" s="20"/>
      <c r="AF43" s="31"/>
      <c r="AG43" s="31"/>
      <c r="AH43" s="31"/>
      <c r="AI43" s="49"/>
      <c r="AJ43" s="181" t="s">
        <v>13</v>
      </c>
      <c r="AK43" s="182"/>
      <c r="AL43" s="182"/>
      <c r="AM43" s="183"/>
      <c r="AN43" s="21">
        <f>SUM(AN31,AN33,AN35,AN37,AN39,AN41)</f>
        <v>0</v>
      </c>
      <c r="AP43" s="18"/>
    </row>
    <row r="44" spans="2:42" s="19" customFormat="1" ht="12" customHeight="1">
      <c r="B44" s="18"/>
      <c r="C44" s="18"/>
      <c r="D44" s="42"/>
      <c r="E44" s="18"/>
      <c r="F44" s="18"/>
      <c r="G44" s="18"/>
      <c r="H44" s="18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8"/>
      <c r="AC44" s="18"/>
      <c r="AD44" s="18"/>
      <c r="AE44" s="18"/>
      <c r="AF44" s="18"/>
      <c r="AG44" s="18"/>
      <c r="AH44" s="18"/>
      <c r="AI44" s="32"/>
      <c r="AJ44" s="147" t="s">
        <v>14</v>
      </c>
      <c r="AK44" s="184"/>
      <c r="AL44" s="184"/>
      <c r="AM44" s="148"/>
      <c r="AN44" s="45">
        <f>SUM(AN32,AN34,AN36,AN38,AN40,AN42)</f>
        <v>0</v>
      </c>
      <c r="AP44" s="18"/>
    </row>
    <row r="45" spans="2:42" s="19" customFormat="1" ht="12" customHeight="1" thickBot="1">
      <c r="B45" s="44"/>
      <c r="C45" s="18"/>
      <c r="D45" s="42" t="s">
        <v>29</v>
      </c>
      <c r="E45" s="18"/>
      <c r="F45" s="18"/>
      <c r="G45" s="18"/>
      <c r="H45" s="18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18"/>
      <c r="AC45" s="18"/>
      <c r="AD45" s="18"/>
      <c r="AE45" s="18"/>
      <c r="AF45" s="44"/>
      <c r="AG45" s="44"/>
      <c r="AH45" s="44"/>
      <c r="AI45" s="50"/>
      <c r="AJ45" s="147" t="s">
        <v>1</v>
      </c>
      <c r="AK45" s="184"/>
      <c r="AL45" s="184"/>
      <c r="AM45" s="148"/>
      <c r="AN45" s="47">
        <f>AN43+AN44</f>
        <v>0</v>
      </c>
      <c r="AP45" s="18"/>
    </row>
    <row r="46" spans="2:42" s="19" customFormat="1" ht="8.25" customHeight="1">
      <c r="B46" s="175"/>
      <c r="C46" s="176"/>
      <c r="D46" s="64" t="s">
        <v>5</v>
      </c>
      <c r="E46" s="64"/>
      <c r="F46" s="64"/>
      <c r="G46" s="64"/>
      <c r="H46" s="64"/>
      <c r="I46" s="64"/>
      <c r="J46" s="39"/>
      <c r="K46" s="70"/>
      <c r="L46" s="63"/>
      <c r="M46" s="64"/>
      <c r="N46" s="64"/>
      <c r="O46" s="64"/>
      <c r="P46" s="64"/>
      <c r="Q46" s="39"/>
      <c r="R46" s="70"/>
      <c r="S46" s="63"/>
      <c r="T46" s="64"/>
      <c r="U46" s="64"/>
      <c r="V46" s="64"/>
      <c r="W46" s="64"/>
      <c r="X46" s="39"/>
      <c r="Y46" s="70"/>
      <c r="Z46" s="63"/>
      <c r="AA46" s="68"/>
      <c r="AB46" s="68"/>
      <c r="AC46" s="68"/>
      <c r="AD46" s="68"/>
      <c r="AE46" s="69"/>
      <c r="AF46" s="70"/>
      <c r="AG46" s="80"/>
      <c r="AH46" s="68"/>
      <c r="AI46" s="68"/>
      <c r="AJ46" s="69"/>
      <c r="AK46" s="69"/>
      <c r="AL46" s="69"/>
      <c r="AM46" s="70"/>
      <c r="AN46" s="54" t="str">
        <f>IF(SUM(E46:AM46)=0," ",SUM(E46:AM46))</f>
        <v xml:space="preserve"> </v>
      </c>
      <c r="AP46" s="18"/>
    </row>
    <row r="47" spans="2:42" s="19" customFormat="1" ht="8.25" customHeight="1">
      <c r="B47" s="149"/>
      <c r="C47" s="150"/>
      <c r="D47" s="65" t="s">
        <v>6</v>
      </c>
      <c r="E47" s="65"/>
      <c r="F47" s="65"/>
      <c r="G47" s="65"/>
      <c r="H47" s="65"/>
      <c r="I47" s="65"/>
      <c r="J47" s="40"/>
      <c r="K47" s="73"/>
      <c r="L47" s="59"/>
      <c r="M47" s="65"/>
      <c r="N47" s="65"/>
      <c r="O47" s="65"/>
      <c r="P47" s="65"/>
      <c r="Q47" s="40"/>
      <c r="R47" s="73"/>
      <c r="S47" s="59"/>
      <c r="T47" s="65"/>
      <c r="U47" s="65"/>
      <c r="V47" s="65"/>
      <c r="W47" s="65"/>
      <c r="X47" s="40"/>
      <c r="Y47" s="73"/>
      <c r="Z47" s="59"/>
      <c r="AA47" s="71"/>
      <c r="AB47" s="71"/>
      <c r="AC47" s="71"/>
      <c r="AD47" s="71"/>
      <c r="AE47" s="72"/>
      <c r="AF47" s="73"/>
      <c r="AG47" s="74"/>
      <c r="AH47" s="71"/>
      <c r="AI47" s="71"/>
      <c r="AJ47" s="81"/>
      <c r="AK47" s="81"/>
      <c r="AL47" s="81"/>
      <c r="AM47" s="82"/>
      <c r="AN47" s="55" t="str">
        <f>IF(SUM(E47:AM47)=0," ",SUM(E47:AM47))</f>
        <v xml:space="preserve"> </v>
      </c>
      <c r="AP47" s="18"/>
    </row>
    <row r="48" spans="2:42" s="19" customFormat="1" ht="8.25" customHeight="1">
      <c r="B48" s="147"/>
      <c r="C48" s="148"/>
      <c r="D48" s="65" t="s">
        <v>5</v>
      </c>
      <c r="E48" s="65"/>
      <c r="F48" s="65"/>
      <c r="G48" s="65"/>
      <c r="H48" s="65"/>
      <c r="I48" s="65"/>
      <c r="J48" s="40"/>
      <c r="K48" s="73"/>
      <c r="L48" s="59"/>
      <c r="M48" s="65"/>
      <c r="N48" s="65"/>
      <c r="O48" s="65"/>
      <c r="P48" s="65"/>
      <c r="Q48" s="40"/>
      <c r="R48" s="73"/>
      <c r="S48" s="59"/>
      <c r="T48" s="65"/>
      <c r="U48" s="65"/>
      <c r="V48" s="65"/>
      <c r="W48" s="65"/>
      <c r="X48" s="40"/>
      <c r="Y48" s="73"/>
      <c r="Z48" s="59"/>
      <c r="AA48" s="71"/>
      <c r="AB48" s="71"/>
      <c r="AC48" s="71"/>
      <c r="AD48" s="71"/>
      <c r="AE48" s="72"/>
      <c r="AF48" s="73"/>
      <c r="AG48" s="74"/>
      <c r="AH48" s="71"/>
      <c r="AI48" s="71"/>
      <c r="AJ48" s="81"/>
      <c r="AK48" s="81"/>
      <c r="AL48" s="81"/>
      <c r="AM48" s="82"/>
      <c r="AN48" s="55" t="str">
        <f t="shared" ref="AN48:AN53" si="4">IF(SUM(E48:AM48)=0," ",SUM(E48:AM48))</f>
        <v xml:space="preserve"> </v>
      </c>
      <c r="AP48" s="18"/>
    </row>
    <row r="49" spans="2:42" s="19" customFormat="1" ht="8.25" customHeight="1">
      <c r="B49" s="149"/>
      <c r="C49" s="150"/>
      <c r="D49" s="65" t="s">
        <v>6</v>
      </c>
      <c r="E49" s="65"/>
      <c r="F49" s="65"/>
      <c r="G49" s="65"/>
      <c r="H49" s="65"/>
      <c r="I49" s="65"/>
      <c r="J49" s="40"/>
      <c r="K49" s="73"/>
      <c r="L49" s="59"/>
      <c r="M49" s="65"/>
      <c r="N49" s="65"/>
      <c r="O49" s="65"/>
      <c r="P49" s="65"/>
      <c r="Q49" s="40"/>
      <c r="R49" s="73"/>
      <c r="S49" s="59"/>
      <c r="T49" s="65"/>
      <c r="U49" s="65"/>
      <c r="V49" s="65"/>
      <c r="W49" s="65"/>
      <c r="X49" s="40"/>
      <c r="Y49" s="73"/>
      <c r="Z49" s="59"/>
      <c r="AA49" s="71"/>
      <c r="AB49" s="71"/>
      <c r="AC49" s="71"/>
      <c r="AD49" s="71"/>
      <c r="AE49" s="72"/>
      <c r="AF49" s="73"/>
      <c r="AG49" s="74"/>
      <c r="AH49" s="71"/>
      <c r="AI49" s="71"/>
      <c r="AJ49" s="81"/>
      <c r="AK49" s="81"/>
      <c r="AL49" s="81"/>
      <c r="AM49" s="82"/>
      <c r="AN49" s="55" t="str">
        <f t="shared" si="4"/>
        <v xml:space="preserve"> </v>
      </c>
      <c r="AP49" s="18"/>
    </row>
    <row r="50" spans="2:42" s="19" customFormat="1" ht="8.25" customHeight="1">
      <c r="B50" s="147"/>
      <c r="C50" s="148"/>
      <c r="D50" s="65" t="s">
        <v>5</v>
      </c>
      <c r="E50" s="65"/>
      <c r="F50" s="65"/>
      <c r="G50" s="65"/>
      <c r="H50" s="65"/>
      <c r="I50" s="65"/>
      <c r="J50" s="40"/>
      <c r="K50" s="73"/>
      <c r="L50" s="59"/>
      <c r="M50" s="65"/>
      <c r="N50" s="65"/>
      <c r="O50" s="65"/>
      <c r="P50" s="65"/>
      <c r="Q50" s="40"/>
      <c r="R50" s="73"/>
      <c r="S50" s="59"/>
      <c r="T50" s="65"/>
      <c r="U50" s="65"/>
      <c r="V50" s="65"/>
      <c r="W50" s="65"/>
      <c r="X50" s="40"/>
      <c r="Y50" s="73"/>
      <c r="Z50" s="59"/>
      <c r="AA50" s="71"/>
      <c r="AB50" s="71"/>
      <c r="AC50" s="71"/>
      <c r="AD50" s="71"/>
      <c r="AE50" s="72"/>
      <c r="AF50" s="73"/>
      <c r="AG50" s="74"/>
      <c r="AH50" s="71"/>
      <c r="AI50" s="71"/>
      <c r="AJ50" s="81"/>
      <c r="AK50" s="81"/>
      <c r="AL50" s="81"/>
      <c r="AM50" s="82"/>
      <c r="AN50" s="55" t="str">
        <f t="shared" si="4"/>
        <v xml:space="preserve"> </v>
      </c>
      <c r="AP50" s="18"/>
    </row>
    <row r="51" spans="2:42" s="19" customFormat="1" ht="8.25" customHeight="1">
      <c r="B51" s="149"/>
      <c r="C51" s="150"/>
      <c r="D51" s="65" t="s">
        <v>6</v>
      </c>
      <c r="E51" s="65"/>
      <c r="F51" s="65"/>
      <c r="G51" s="65"/>
      <c r="H51" s="65"/>
      <c r="I51" s="65"/>
      <c r="J51" s="40"/>
      <c r="K51" s="73"/>
      <c r="L51" s="59"/>
      <c r="M51" s="65"/>
      <c r="N51" s="65"/>
      <c r="O51" s="65"/>
      <c r="P51" s="65"/>
      <c r="Q51" s="40"/>
      <c r="R51" s="73"/>
      <c r="S51" s="59"/>
      <c r="T51" s="65"/>
      <c r="U51" s="65"/>
      <c r="V51" s="65"/>
      <c r="W51" s="65"/>
      <c r="X51" s="40"/>
      <c r="Y51" s="73"/>
      <c r="Z51" s="59"/>
      <c r="AA51" s="71"/>
      <c r="AB51" s="71"/>
      <c r="AC51" s="71"/>
      <c r="AD51" s="71"/>
      <c r="AE51" s="72"/>
      <c r="AF51" s="73"/>
      <c r="AG51" s="74"/>
      <c r="AH51" s="71"/>
      <c r="AI51" s="71"/>
      <c r="AJ51" s="81"/>
      <c r="AK51" s="81"/>
      <c r="AL51" s="81"/>
      <c r="AM51" s="82"/>
      <c r="AN51" s="55" t="str">
        <f t="shared" si="4"/>
        <v xml:space="preserve"> </v>
      </c>
      <c r="AP51" s="18"/>
    </row>
    <row r="52" spans="2:42" s="19" customFormat="1" ht="8.25" customHeight="1">
      <c r="B52" s="147"/>
      <c r="C52" s="148"/>
      <c r="D52" s="65" t="s">
        <v>5</v>
      </c>
      <c r="E52" s="65"/>
      <c r="F52" s="65"/>
      <c r="G52" s="65"/>
      <c r="H52" s="65"/>
      <c r="I52" s="65"/>
      <c r="J52" s="40"/>
      <c r="K52" s="73"/>
      <c r="L52" s="59"/>
      <c r="M52" s="65"/>
      <c r="N52" s="65"/>
      <c r="O52" s="65"/>
      <c r="P52" s="65"/>
      <c r="Q52" s="40"/>
      <c r="R52" s="73"/>
      <c r="S52" s="59"/>
      <c r="T52" s="65"/>
      <c r="U52" s="65"/>
      <c r="V52" s="65"/>
      <c r="W52" s="65"/>
      <c r="X52" s="40"/>
      <c r="Y52" s="73"/>
      <c r="Z52" s="59"/>
      <c r="AA52" s="71"/>
      <c r="AB52" s="71"/>
      <c r="AC52" s="71"/>
      <c r="AD52" s="71"/>
      <c r="AE52" s="72"/>
      <c r="AF52" s="73"/>
      <c r="AG52" s="74"/>
      <c r="AH52" s="71"/>
      <c r="AI52" s="71"/>
      <c r="AJ52" s="81"/>
      <c r="AK52" s="81"/>
      <c r="AL52" s="81"/>
      <c r="AM52" s="82"/>
      <c r="AN52" s="55" t="str">
        <f t="shared" si="4"/>
        <v xml:space="preserve"> </v>
      </c>
      <c r="AP52" s="18"/>
    </row>
    <row r="53" spans="2:42" s="19" customFormat="1" ht="8.25" customHeight="1" thickBot="1">
      <c r="B53" s="151"/>
      <c r="C53" s="152"/>
      <c r="D53" s="66" t="s">
        <v>6</v>
      </c>
      <c r="E53" s="66"/>
      <c r="F53" s="66"/>
      <c r="G53" s="66"/>
      <c r="H53" s="66"/>
      <c r="I53" s="66"/>
      <c r="J53" s="41"/>
      <c r="K53" s="77"/>
      <c r="L53" s="67"/>
      <c r="M53" s="66"/>
      <c r="N53" s="66"/>
      <c r="O53" s="66"/>
      <c r="P53" s="66"/>
      <c r="Q53" s="41"/>
      <c r="R53" s="77"/>
      <c r="S53" s="67"/>
      <c r="T53" s="66"/>
      <c r="U53" s="66"/>
      <c r="V53" s="66"/>
      <c r="W53" s="66"/>
      <c r="X53" s="41"/>
      <c r="Y53" s="77"/>
      <c r="Z53" s="67"/>
      <c r="AA53" s="75"/>
      <c r="AB53" s="75"/>
      <c r="AC53" s="75"/>
      <c r="AD53" s="75"/>
      <c r="AE53" s="76"/>
      <c r="AF53" s="77"/>
      <c r="AG53" s="78"/>
      <c r="AH53" s="75"/>
      <c r="AI53" s="75"/>
      <c r="AJ53" s="83"/>
      <c r="AK53" s="83"/>
      <c r="AL53" s="83"/>
      <c r="AM53" s="84"/>
      <c r="AN53" s="56" t="str">
        <f t="shared" si="4"/>
        <v xml:space="preserve"> </v>
      </c>
      <c r="AP53" s="18"/>
    </row>
    <row r="54" spans="2:42" s="19" customFormat="1" ht="12" customHeight="1" thickBot="1">
      <c r="D54" s="22"/>
      <c r="E54" s="23"/>
      <c r="F54" s="23"/>
      <c r="G54" s="23"/>
      <c r="H54" s="23"/>
      <c r="I54" s="23"/>
      <c r="J54" s="23"/>
      <c r="K54" s="23"/>
      <c r="L54" s="23"/>
      <c r="M54" s="23"/>
      <c r="N54" s="20"/>
      <c r="O54" s="20"/>
      <c r="P54" s="20"/>
      <c r="Q54" s="20"/>
      <c r="R54" s="24"/>
      <c r="S54" s="24"/>
      <c r="T54" s="24"/>
      <c r="U54" s="25"/>
      <c r="V54" s="25"/>
      <c r="X54" s="25"/>
      <c r="Z54" s="25"/>
      <c r="AA54" s="25"/>
      <c r="AB54" s="25"/>
      <c r="AC54" s="25"/>
      <c r="AD54" s="25"/>
      <c r="AE54" s="25"/>
      <c r="AG54" s="18"/>
      <c r="AH54" s="18"/>
      <c r="AI54" s="32"/>
      <c r="AJ54" s="153" t="s">
        <v>13</v>
      </c>
      <c r="AK54" s="154"/>
      <c r="AL54" s="154"/>
      <c r="AM54" s="154"/>
      <c r="AN54" s="21">
        <f>SUM(AN46,AN48,AN50,AN52)</f>
        <v>0</v>
      </c>
    </row>
    <row r="55" spans="2:42" s="19" customFormat="1" ht="12" customHeight="1">
      <c r="B55" s="155" t="str">
        <f>CONCATENATE(TEXT(Q7,"AAAA YYY")," ","ayında İzinli/Raporlu/Mazeretli olduğum, derslerin fiilen yapılmadığı günler")</f>
        <v>Şubat 2016 ayında İzinli/Raporlu/Mazeretli olduğum, derslerin fiilen yapılmadığı günler</v>
      </c>
      <c r="C55" s="156"/>
      <c r="D55" s="156"/>
      <c r="E55" s="156"/>
      <c r="F55" s="156"/>
      <c r="G55" s="156"/>
      <c r="H55" s="156"/>
      <c r="I55" s="156"/>
      <c r="J55" s="156"/>
      <c r="K55" s="157"/>
      <c r="L55" s="161" t="s">
        <v>19</v>
      </c>
      <c r="M55" s="162"/>
      <c r="N55" s="165"/>
      <c r="O55" s="161" t="s">
        <v>20</v>
      </c>
      <c r="P55" s="162"/>
      <c r="Q55" s="165"/>
      <c r="R55" s="167"/>
      <c r="S55" s="167"/>
      <c r="T55" s="167"/>
      <c r="U55" s="138" t="s">
        <v>22</v>
      </c>
      <c r="V55" s="139"/>
      <c r="W55" s="140"/>
      <c r="X55" s="141" t="s">
        <v>23</v>
      </c>
      <c r="Y55" s="142"/>
      <c r="Z55" s="143"/>
      <c r="AA55" s="138" t="s">
        <v>22</v>
      </c>
      <c r="AB55" s="139"/>
      <c r="AC55" s="140"/>
      <c r="AD55" s="141" t="s">
        <v>23</v>
      </c>
      <c r="AE55" s="142"/>
      <c r="AF55" s="171"/>
      <c r="AG55" s="11"/>
      <c r="AH55" s="11"/>
      <c r="AI55" s="30"/>
      <c r="AJ55" s="172" t="s">
        <v>14</v>
      </c>
      <c r="AK55" s="173"/>
      <c r="AL55" s="173"/>
      <c r="AM55" s="173"/>
      <c r="AN55" s="46">
        <f>SUM(AN47,AN49,AN51,AN53)</f>
        <v>0</v>
      </c>
    </row>
    <row r="56" spans="2:42" s="19" customFormat="1" ht="12" customHeight="1" thickBot="1">
      <c r="B56" s="158"/>
      <c r="C56" s="159"/>
      <c r="D56" s="159"/>
      <c r="E56" s="159"/>
      <c r="F56" s="159"/>
      <c r="G56" s="159"/>
      <c r="H56" s="159"/>
      <c r="I56" s="159"/>
      <c r="J56" s="159"/>
      <c r="K56" s="160"/>
      <c r="L56" s="163"/>
      <c r="M56" s="164"/>
      <c r="N56" s="166"/>
      <c r="O56" s="163"/>
      <c r="P56" s="164"/>
      <c r="Q56" s="166"/>
      <c r="R56" s="144" t="s">
        <v>21</v>
      </c>
      <c r="S56" s="144"/>
      <c r="T56" s="144"/>
      <c r="U56" s="145"/>
      <c r="V56" s="145"/>
      <c r="W56" s="145"/>
      <c r="X56" s="145"/>
      <c r="Y56" s="145"/>
      <c r="Z56" s="145"/>
      <c r="AA56" s="146"/>
      <c r="AB56" s="146"/>
      <c r="AC56" s="146"/>
      <c r="AD56" s="146"/>
      <c r="AE56" s="146"/>
      <c r="AF56" s="174"/>
      <c r="AG56" s="11"/>
      <c r="AH56" s="11"/>
      <c r="AI56" s="30"/>
      <c r="AJ56" s="168" t="s">
        <v>1</v>
      </c>
      <c r="AK56" s="169"/>
      <c r="AL56" s="169"/>
      <c r="AM56" s="170"/>
      <c r="AN56" s="26">
        <f>AN54+AN55</f>
        <v>0</v>
      </c>
    </row>
    <row r="57" spans="2:42" s="10" customFormat="1" ht="12" customHeight="1">
      <c r="B57" s="10" t="str">
        <f>CONCATENATE("Yukarıda adı geçen Öğretim Elemanınca "," ",TEXT(Q7,"aaaa YYYY")," ","ayında toplam"," ",AN30+AN45+AN56," ","saat ders okutulmuştur")</f>
        <v>Yukarıda adı geçen Öğretim Elemanınca  Şubat 2016 ayında toplam 6 saat ders okutulmuştur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T57" s="9"/>
      <c r="U57" s="9"/>
      <c r="V57" s="9"/>
      <c r="Z57" s="9"/>
      <c r="AA57" s="9"/>
      <c r="AB57" s="9"/>
      <c r="AC57" s="9"/>
      <c r="AD57" s="9"/>
      <c r="AE57" s="9"/>
      <c r="AG57" s="9"/>
      <c r="AH57" s="9"/>
      <c r="AI57" s="9"/>
      <c r="AJ57" s="9"/>
      <c r="AK57" s="9"/>
      <c r="AL57" s="9"/>
      <c r="AM57" s="9"/>
      <c r="AN57" s="4"/>
    </row>
    <row r="58" spans="2:42" s="10" customFormat="1" ht="4.5" customHeight="1"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T58" s="9"/>
      <c r="U58" s="9"/>
      <c r="V58" s="9"/>
      <c r="Z58" s="9"/>
      <c r="AA58" s="9"/>
      <c r="AB58" s="9"/>
      <c r="AC58" s="9"/>
      <c r="AD58" s="9"/>
      <c r="AE58" s="9"/>
      <c r="AG58" s="9"/>
      <c r="AH58" s="9"/>
      <c r="AI58" s="11"/>
      <c r="AJ58" s="9"/>
      <c r="AK58" s="9"/>
      <c r="AL58" s="9"/>
      <c r="AM58" s="9"/>
      <c r="AN58" s="4"/>
    </row>
    <row r="59" spans="2:42" ht="12.75" customHeight="1">
      <c r="B59" s="1" t="str">
        <f>CONCATENATE("2015–2016 Eğitim-Öğretim yılı BAHAR Dönemi ",,TEXT(Q7,"AAAA")," ",TEXT(T7,"YYYY")," ","ayında ek ders tahakkukumun yukarıdaki beyanıma göre yapılmasını arz ederim. ")</f>
        <v xml:space="preserve">2015–2016 Eğitim-Öğretim yılı BAHAR Dönemi Şubat 2016 ayında ek ders tahakkukumun yukarıdaki beyanıma göre yapılmasını arz ederim. </v>
      </c>
      <c r="C59" s="1"/>
      <c r="D59" s="7"/>
      <c r="R59" s="1"/>
      <c r="S59" s="1"/>
      <c r="U59" s="136"/>
      <c r="V59" s="136"/>
      <c r="W59" s="136"/>
      <c r="Y59" s="1"/>
      <c r="AF59" s="1"/>
    </row>
    <row r="60" spans="2:42" ht="9" customHeight="1">
      <c r="D60" s="7"/>
      <c r="R60" s="1"/>
      <c r="S60" s="1"/>
      <c r="Y60" s="1"/>
      <c r="AA60" s="13"/>
      <c r="AB60" s="13"/>
      <c r="AC60" s="13"/>
      <c r="AD60" s="13"/>
      <c r="AE60" s="13"/>
      <c r="AF60" s="13"/>
      <c r="AG60" s="13" t="s">
        <v>32</v>
      </c>
    </row>
    <row r="61" spans="2:42" s="29" customFormat="1" ht="9" customHeight="1">
      <c r="B61" s="25"/>
      <c r="C61" s="25"/>
      <c r="D61" s="34" t="s">
        <v>16</v>
      </c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 t="s">
        <v>35</v>
      </c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 t="s">
        <v>38</v>
      </c>
      <c r="AH61" s="27"/>
      <c r="AI61" s="27"/>
      <c r="AJ61" s="27"/>
      <c r="AK61" s="27"/>
      <c r="AL61" s="27"/>
      <c r="AM61" s="27"/>
      <c r="AN61" s="28"/>
    </row>
    <row r="62" spans="2:42" s="29" customFormat="1" ht="9" customHeight="1">
      <c r="B62" s="25"/>
      <c r="C62" s="25"/>
      <c r="D62" s="34" t="str">
        <f>CONCATENATE(AN1," ",D2)</f>
        <v xml:space="preserve"> Ali Kemal YILMAZTÜRK</v>
      </c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 t="s">
        <v>36</v>
      </c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 t="s">
        <v>39</v>
      </c>
      <c r="AH62" s="27"/>
      <c r="AI62" s="27"/>
      <c r="AJ62" s="27"/>
      <c r="AK62" s="27"/>
      <c r="AL62" s="27"/>
      <c r="AM62" s="27"/>
      <c r="AN62" s="28"/>
    </row>
    <row r="63" spans="2:42" s="29" customFormat="1" ht="9" customHeight="1">
      <c r="B63" s="25"/>
      <c r="C63" s="25"/>
      <c r="D63" s="137" t="s">
        <v>33</v>
      </c>
      <c r="E63" s="137"/>
      <c r="F63" s="137"/>
      <c r="G63" s="137"/>
      <c r="H63" s="137"/>
      <c r="I63" s="25"/>
      <c r="J63" s="25"/>
      <c r="K63" s="25"/>
      <c r="L63" s="25"/>
      <c r="M63" s="25"/>
      <c r="N63" s="25"/>
      <c r="O63" s="25"/>
      <c r="P63" s="25"/>
      <c r="Q63" s="25"/>
      <c r="R63" s="25" t="s">
        <v>37</v>
      </c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7"/>
      <c r="AI63" s="27"/>
      <c r="AJ63" s="27"/>
      <c r="AK63" s="27"/>
      <c r="AL63" s="27"/>
      <c r="AM63" s="27"/>
      <c r="AN63" s="28"/>
    </row>
    <row r="64" spans="2:42" s="29" customFormat="1" ht="9" customHeight="1">
      <c r="B64" s="25"/>
      <c r="C64" s="25"/>
      <c r="D64" s="3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7"/>
      <c r="AI64" s="27"/>
      <c r="AJ64" s="27"/>
      <c r="AK64" s="27"/>
      <c r="AL64" s="27"/>
      <c r="AM64" s="27"/>
      <c r="AN64" s="28"/>
    </row>
    <row r="65" spans="2:40" s="29" customFormat="1" ht="9" customHeight="1">
      <c r="B65" s="25"/>
      <c r="C65" s="25"/>
      <c r="D65" s="3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7"/>
      <c r="AI65" s="27"/>
      <c r="AJ65" s="27"/>
      <c r="AK65" s="27"/>
      <c r="AL65" s="27"/>
      <c r="AM65" s="27"/>
      <c r="AN65" s="28"/>
    </row>
    <row r="66" spans="2:40" s="29" customFormat="1" ht="9" customHeight="1">
      <c r="B66" s="25"/>
      <c r="C66" s="25"/>
      <c r="D66" s="34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7"/>
      <c r="AI66" s="27"/>
      <c r="AJ66" s="27"/>
      <c r="AK66" s="27"/>
      <c r="AL66" s="27"/>
      <c r="AM66" s="27"/>
      <c r="AN66" s="28"/>
    </row>
    <row r="67" spans="2:40">
      <c r="B67" s="1"/>
      <c r="C67" s="1"/>
      <c r="D67" s="7"/>
      <c r="R67" s="1"/>
      <c r="S67" s="1"/>
      <c r="Y67" s="1"/>
      <c r="AF67" s="1"/>
    </row>
    <row r="68" spans="2:40" ht="12">
      <c r="B68" s="33"/>
      <c r="C68" s="33"/>
      <c r="D68" s="7"/>
      <c r="R68" s="1"/>
      <c r="S68" s="1"/>
      <c r="Y68" s="1"/>
      <c r="AF68" s="1"/>
    </row>
    <row r="69" spans="2:40" ht="12">
      <c r="B69" s="33" t="s">
        <v>24</v>
      </c>
      <c r="C69" s="33"/>
      <c r="D69" s="7"/>
      <c r="R69" s="1"/>
      <c r="S69" s="1"/>
      <c r="Y69" s="1"/>
      <c r="AF69" s="1"/>
    </row>
    <row r="70" spans="2:40" s="1" customFormat="1">
      <c r="D70" s="7"/>
      <c r="AN70" s="2"/>
    </row>
    <row r="71" spans="2:40" s="1" customFormat="1">
      <c r="D71" s="7"/>
      <c r="AN71" s="2"/>
    </row>
    <row r="72" spans="2:40" s="1" customFormat="1">
      <c r="D72" s="7"/>
      <c r="AN72" s="2"/>
    </row>
    <row r="73" spans="2:40" s="1" customFormat="1">
      <c r="D73" s="7"/>
      <c r="AN73" s="2"/>
    </row>
    <row r="74" spans="2:40" s="1" customFormat="1">
      <c r="D74" s="7"/>
      <c r="AN74" s="2"/>
    </row>
    <row r="75" spans="2:40" s="1" customFormat="1">
      <c r="D75" s="7"/>
      <c r="AN75" s="2"/>
    </row>
    <row r="76" spans="2:40" s="1" customFormat="1">
      <c r="D76" s="7"/>
      <c r="AN76" s="2"/>
    </row>
    <row r="77" spans="2:40" s="1" customFormat="1">
      <c r="D77" s="7"/>
      <c r="AN77" s="2"/>
    </row>
    <row r="78" spans="2:40" s="1" customFormat="1">
      <c r="D78" s="7"/>
      <c r="AN78" s="2"/>
    </row>
    <row r="79" spans="2:40" s="1" customFormat="1">
      <c r="D79" s="7"/>
      <c r="AN79" s="2"/>
    </row>
    <row r="80" spans="2:40" s="1" customFormat="1">
      <c r="D80" s="7"/>
      <c r="AN80" s="2"/>
    </row>
    <row r="81" spans="4:40" s="1" customFormat="1">
      <c r="D81" s="7"/>
      <c r="AN81" s="2"/>
    </row>
    <row r="82" spans="4:40" s="1" customFormat="1">
      <c r="D82" s="7"/>
      <c r="AN82" s="2"/>
    </row>
    <row r="83" spans="4:40" s="1" customFormat="1">
      <c r="D83" s="7"/>
      <c r="AN83" s="2"/>
    </row>
    <row r="84" spans="4:40" s="1" customFormat="1">
      <c r="D84" s="7"/>
      <c r="AN84" s="2"/>
    </row>
    <row r="85" spans="4:40" s="1" customFormat="1">
      <c r="D85" s="7"/>
      <c r="AN85" s="2"/>
    </row>
    <row r="86" spans="4:40" s="1" customFormat="1">
      <c r="D86" s="7"/>
      <c r="AN86" s="2"/>
    </row>
    <row r="87" spans="4:40" s="1" customFormat="1">
      <c r="D87" s="7"/>
      <c r="AN87" s="2"/>
    </row>
    <row r="88" spans="4:40" s="1" customFormat="1">
      <c r="D88" s="7"/>
      <c r="AN88" s="2"/>
    </row>
    <row r="89" spans="4:40" s="1" customFormat="1">
      <c r="D89" s="7"/>
      <c r="AN89" s="2"/>
    </row>
    <row r="90" spans="4:40" s="1" customFormat="1">
      <c r="D90" s="7"/>
      <c r="AN90" s="2"/>
    </row>
    <row r="91" spans="4:40" s="1" customFormat="1">
      <c r="D91" s="7"/>
      <c r="AN91" s="2"/>
    </row>
    <row r="92" spans="4:40" s="1" customFormat="1">
      <c r="D92" s="7"/>
      <c r="AN92" s="2"/>
    </row>
    <row r="93" spans="4:40" s="1" customFormat="1">
      <c r="D93" s="7"/>
      <c r="AN93" s="2"/>
    </row>
    <row r="94" spans="4:40" s="1" customFormat="1">
      <c r="D94" s="7"/>
      <c r="AN94" s="2"/>
    </row>
    <row r="95" spans="4:40" s="1" customFormat="1">
      <c r="D95" s="7"/>
      <c r="AN95" s="2"/>
    </row>
    <row r="96" spans="4:40" s="1" customFormat="1">
      <c r="D96" s="7"/>
      <c r="AN96" s="2"/>
    </row>
    <row r="97" spans="4:40" s="1" customFormat="1">
      <c r="D97" s="7"/>
      <c r="AN97" s="2"/>
    </row>
    <row r="98" spans="4:40" s="1" customFormat="1">
      <c r="D98" s="7"/>
      <c r="AN98" s="2"/>
    </row>
    <row r="99" spans="4:40" s="1" customFormat="1">
      <c r="D99" s="7"/>
      <c r="AN99" s="2"/>
    </row>
    <row r="100" spans="4:40" s="1" customFormat="1">
      <c r="D100" s="7"/>
      <c r="AN100" s="2"/>
    </row>
    <row r="101" spans="4:40" s="1" customFormat="1">
      <c r="D101" s="7"/>
      <c r="AN101" s="2"/>
    </row>
    <row r="102" spans="4:40" s="1" customFormat="1">
      <c r="D102" s="7"/>
      <c r="AN102" s="2"/>
    </row>
    <row r="103" spans="4:40" s="1" customFormat="1">
      <c r="D103" s="7"/>
      <c r="AN103" s="2"/>
    </row>
    <row r="104" spans="4:40" s="1" customFormat="1">
      <c r="D104" s="7"/>
      <c r="AN104" s="2"/>
    </row>
    <row r="105" spans="4:40" s="1" customFormat="1">
      <c r="D105" s="7"/>
      <c r="AN105" s="2"/>
    </row>
    <row r="106" spans="4:40" s="1" customFormat="1">
      <c r="D106" s="7"/>
      <c r="AN106" s="2"/>
    </row>
    <row r="107" spans="4:40" s="1" customFormat="1">
      <c r="D107" s="7"/>
      <c r="AN107" s="2"/>
    </row>
    <row r="108" spans="4:40" s="1" customFormat="1">
      <c r="D108" s="7"/>
      <c r="AN108" s="2"/>
    </row>
  </sheetData>
  <mergeCells count="53">
    <mergeCell ref="U59:W59"/>
    <mergeCell ref="D63:H63"/>
    <mergeCell ref="U55:W55"/>
    <mergeCell ref="X55:Z55"/>
    <mergeCell ref="AA55:AC55"/>
    <mergeCell ref="R56:T56"/>
    <mergeCell ref="U56:W56"/>
    <mergeCell ref="X56:Z56"/>
    <mergeCell ref="AA56:AC56"/>
    <mergeCell ref="B48:C49"/>
    <mergeCell ref="B50:C51"/>
    <mergeCell ref="B52:C53"/>
    <mergeCell ref="AJ54:AM54"/>
    <mergeCell ref="B55:K56"/>
    <mergeCell ref="L55:M56"/>
    <mergeCell ref="N55:N56"/>
    <mergeCell ref="O55:P56"/>
    <mergeCell ref="Q55:Q56"/>
    <mergeCell ref="R55:T55"/>
    <mergeCell ref="AJ56:AM56"/>
    <mergeCell ref="AD55:AF55"/>
    <mergeCell ref="AJ55:AM55"/>
    <mergeCell ref="AD56:AF56"/>
    <mergeCell ref="B46:C47"/>
    <mergeCell ref="AJ29:AM29"/>
    <mergeCell ref="AJ30:AM30"/>
    <mergeCell ref="B31:C32"/>
    <mergeCell ref="B33:C34"/>
    <mergeCell ref="B35:C36"/>
    <mergeCell ref="B37:C38"/>
    <mergeCell ref="B39:C40"/>
    <mergeCell ref="B41:C42"/>
    <mergeCell ref="AJ43:AM43"/>
    <mergeCell ref="AJ44:AM44"/>
    <mergeCell ref="AJ45:AM45"/>
    <mergeCell ref="AJ28:AM28"/>
    <mergeCell ref="B9:C10"/>
    <mergeCell ref="D9:D10"/>
    <mergeCell ref="AN9:AN10"/>
    <mergeCell ref="B12:C13"/>
    <mergeCell ref="B14:C15"/>
    <mergeCell ref="B16:C17"/>
    <mergeCell ref="B18:C19"/>
    <mergeCell ref="B20:C21"/>
    <mergeCell ref="B22:C23"/>
    <mergeCell ref="B24:C25"/>
    <mergeCell ref="B26:C27"/>
    <mergeCell ref="AH1:AL1"/>
    <mergeCell ref="AH2:AL2"/>
    <mergeCell ref="AH3:AL3"/>
    <mergeCell ref="AH4:AL4"/>
    <mergeCell ref="Q7:S7"/>
    <mergeCell ref="T7:V7"/>
  </mergeCells>
  <pageMargins left="0.4" right="0.15748031496062992" top="0.51" bottom="0.27" header="0.19685039370078741" footer="0.19685039370078741"/>
  <pageSetup paperSize="9" scale="7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13</xdr:col>
                    <xdr:colOff>25400</xdr:colOff>
                    <xdr:row>53</xdr:row>
                    <xdr:rowOff>114300</xdr:rowOff>
                  </from>
                  <to>
                    <xdr:col>14</xdr:col>
                    <xdr:colOff>88900</xdr:colOff>
                    <xdr:row>55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16</xdr:col>
                    <xdr:colOff>25400</xdr:colOff>
                    <xdr:row>53</xdr:row>
                    <xdr:rowOff>139700</xdr:rowOff>
                  </from>
                  <to>
                    <xdr:col>16</xdr:col>
                    <xdr:colOff>215900</xdr:colOff>
                    <xdr:row>55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12</vt:i4>
      </vt:variant>
    </vt:vector>
  </HeadingPairs>
  <TitlesOfParts>
    <vt:vector size="18" baseType="lpstr">
      <vt:lpstr>HASAN AYDIN</vt:lpstr>
      <vt:lpstr>AHMET HALİM KÖMÜRCÜ</vt:lpstr>
      <vt:lpstr>mahmut çelik</vt:lpstr>
      <vt:lpstr>MUTLU BALKAN</vt:lpstr>
      <vt:lpstr>DOĞAN LOĞLAROĞLU</vt:lpstr>
      <vt:lpstr>ALİ KEMAL YILMAZTÜRK</vt:lpstr>
      <vt:lpstr>'AHMET HALİM KÖMÜRCÜ'!Yazdırma_Alanı</vt:lpstr>
      <vt:lpstr>'ALİ KEMAL YILMAZTÜRK'!Yazdırma_Alanı</vt:lpstr>
      <vt:lpstr>'DOĞAN LOĞLAROĞLU'!Yazdırma_Alanı</vt:lpstr>
      <vt:lpstr>'HASAN AYDIN'!Yazdırma_Alanı</vt:lpstr>
      <vt:lpstr>'mahmut çelik'!Yazdırma_Alanı</vt:lpstr>
      <vt:lpstr>'MUTLU BALKAN'!Yazdırma_Alanı</vt:lpstr>
      <vt:lpstr>'AHMET HALİM KÖMÜRCÜ'!Yazdırma_Başlıkları</vt:lpstr>
      <vt:lpstr>'ALİ KEMAL YILMAZTÜRK'!Yazdırma_Başlıkları</vt:lpstr>
      <vt:lpstr>'DOĞAN LOĞLAROĞLU'!Yazdırma_Başlıkları</vt:lpstr>
      <vt:lpstr>'HASAN AYDIN'!Yazdırma_Başlıkları</vt:lpstr>
      <vt:lpstr>'mahmut çelik'!Yazdırma_Başlıkları</vt:lpstr>
      <vt:lpstr>'MUTLU BALKAN'!Yazdırma_Başlıkları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 1</dc:creator>
  <cp:lastModifiedBy>Microsoft Office User</cp:lastModifiedBy>
  <cp:lastPrinted>2018-05-22T12:18:38Z</cp:lastPrinted>
  <dcterms:created xsi:type="dcterms:W3CDTF">2009-02-23T12:35:11Z</dcterms:created>
  <dcterms:modified xsi:type="dcterms:W3CDTF">2021-11-03T08:38:53Z</dcterms:modified>
</cp:coreProperties>
</file>