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ir\Desktop\"/>
    </mc:Choice>
  </mc:AlternateContent>
  <bookViews>
    <workbookView xWindow="0" yWindow="0" windowWidth="20490" windowHeight="7815"/>
  </bookViews>
  <sheets>
    <sheet name="Sayfa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I11" i="1"/>
  <c r="T10" i="1"/>
  <c r="K10" i="1"/>
  <c r="T9" i="1"/>
  <c r="K9" i="1"/>
  <c r="T8" i="1"/>
  <c r="K8" i="1"/>
  <c r="T7" i="1"/>
  <c r="K7" i="1"/>
  <c r="T6" i="1"/>
  <c r="K6" i="1"/>
  <c r="T5" i="1"/>
  <c r="K5" i="1"/>
  <c r="T4" i="1"/>
  <c r="K4" i="1"/>
  <c r="T3" i="1"/>
  <c r="T11" i="1" s="1"/>
  <c r="K3" i="1"/>
  <c r="K11" i="1" s="1"/>
  <c r="K14" i="1" l="1"/>
  <c r="K13" i="1"/>
  <c r="T14" i="1"/>
  <c r="T13" i="1"/>
</calcChain>
</file>

<file path=xl/sharedStrings.xml><?xml version="1.0" encoding="utf-8"?>
<sst xmlns="http://schemas.openxmlformats.org/spreadsheetml/2006/main" count="84" uniqueCount="56">
  <si>
    <t>1. YARIYIL</t>
  </si>
  <si>
    <t>2. YARIYIL</t>
  </si>
  <si>
    <t>AA</t>
  </si>
  <si>
    <t>No</t>
  </si>
  <si>
    <t>Ders Kodu</t>
  </si>
  <si>
    <t>Ders Adı</t>
  </si>
  <si>
    <t>T</t>
  </si>
  <si>
    <t>U</t>
  </si>
  <si>
    <t>K</t>
  </si>
  <si>
    <t>Harf Notu</t>
  </si>
  <si>
    <t>Puan</t>
  </si>
  <si>
    <t>BA</t>
  </si>
  <si>
    <t>BLM1101</t>
  </si>
  <si>
    <t>Bilgisayar Müh. Giriş</t>
  </si>
  <si>
    <t>BLM1102</t>
  </si>
  <si>
    <t>Bilgisayar Prog. I</t>
  </si>
  <si>
    <t>BB</t>
  </si>
  <si>
    <t>FZK1071</t>
  </si>
  <si>
    <t>Fizik I</t>
  </si>
  <si>
    <t>CC</t>
  </si>
  <si>
    <t>BLM1104</t>
  </si>
  <si>
    <t>Bilgisayar Donanımı</t>
  </si>
  <si>
    <t>DC</t>
  </si>
  <si>
    <t>CB</t>
  </si>
  <si>
    <t>KMY1020</t>
  </si>
  <si>
    <t>Kimya</t>
  </si>
  <si>
    <t>DD</t>
  </si>
  <si>
    <t>FZK1072</t>
  </si>
  <si>
    <t>Fizik II</t>
  </si>
  <si>
    <t>MAT1085</t>
  </si>
  <si>
    <t>Matematik I</t>
  </si>
  <si>
    <t>MAT1086</t>
  </si>
  <si>
    <t>Matematik II</t>
  </si>
  <si>
    <t>MAT1087</t>
  </si>
  <si>
    <t>Lineer Cebir</t>
  </si>
  <si>
    <t>ISG1081</t>
  </si>
  <si>
    <t>İş Sağlığı ve Güvenliği</t>
  </si>
  <si>
    <t>FF</t>
  </si>
  <si>
    <t>TRD121</t>
  </si>
  <si>
    <t>Türk Dili I</t>
  </si>
  <si>
    <t>YDZx122</t>
  </si>
  <si>
    <t>Yabancı Dil II</t>
  </si>
  <si>
    <t>FD</t>
  </si>
  <si>
    <t>YDZx121</t>
  </si>
  <si>
    <t>Yabancı Dil I</t>
  </si>
  <si>
    <t>TF2010</t>
  </si>
  <si>
    <t>Bil. Araş. ve Sunum Tek.</t>
  </si>
  <si>
    <t>BLM1103</t>
  </si>
  <si>
    <t>Algorit. ve Prog. Giriş</t>
  </si>
  <si>
    <t>TRD122</t>
  </si>
  <si>
    <t>Türk Dili II</t>
  </si>
  <si>
    <t>FG</t>
  </si>
  <si>
    <t>T:</t>
  </si>
  <si>
    <t>Toplam:</t>
  </si>
  <si>
    <t>YANO:</t>
  </si>
  <si>
    <t>GANO: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</si>
</sst>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sz val="12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4747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 wrapText="1"/>
    </xf>
    <xf numFmtId="0" fontId="0" fillId="3" borderId="2" xfId="0" applyFill="1" applyBorder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242454</xdr:colOff>
      <xdr:row>10</xdr:row>
      <xdr:rowOff>277091</xdr:rowOff>
    </xdr:from>
    <xdr:to>
      <xdr:col>6</xdr:col>
      <xdr:colOff>25977</xdr:colOff>
      <xdr:row>18</xdr:row>
      <xdr:rowOff>8659</xdr:rowOff>
    </xdr:to>
    <xdr:sp macro="" textlink="">
      <xdr:nvSpPr>
        <xdr:cNvPr id="2" name="Metin kutusu 1"/>
        <xdr:cNvSpPr txBox="1"/>
      </xdr:nvSpPr>
      <xdr:spPr>
        <a:xfrm>
          <a:off x="1452129" y="2477366"/>
          <a:ext cx="2336223" cy="1484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HARFNOTU SÜTUNUNA BÜYÜK</a:t>
          </a:r>
          <a:r>
            <a:rPr lang="tr-TR" sz="1100" baseline="0"/>
            <a:t> HARFLERLE SOLDAKİ LİSTEDEKİ GİBİ NOTUNUZU GİRİN.</a:t>
          </a:r>
        </a:p>
        <a:p>
          <a:r>
            <a:rPr lang="tr-TR" sz="1100" baseline="0"/>
            <a:t>DİĞER HÜCRELERDE DEĞİŞİKLİK YAPMAYIN.</a:t>
          </a:r>
        </a:p>
        <a:p>
          <a:r>
            <a:rPr lang="tr-TR" sz="1100" baseline="0"/>
            <a:t>(KREDİ(K) SÜTUNUNU VE PUAN, TOPLAM, YANO, GANO FORMÜLLERİNİ DEĞİŞTİRMEYİN.)</a:t>
          </a:r>
          <a:endParaRPr lang="tr-TR" sz="1100"/>
        </a:p>
      </xdr:txBody>
    </xdr:sp>
    <xdr:clientData/>
  </xdr:twoCellAnchor>
  <xdr:twoCellAnchor>
    <xdr:from>
      <xdr:col>11</xdr:col>
      <xdr:colOff>225137</xdr:colOff>
      <xdr:row>10</xdr:row>
      <xdr:rowOff>294409</xdr:rowOff>
    </xdr:from>
    <xdr:to>
      <xdr:col>15</xdr:col>
      <xdr:colOff>103909</xdr:colOff>
      <xdr:row>18</xdr:row>
      <xdr:rowOff>173182</xdr:rowOff>
    </xdr:to>
    <xdr:sp macro="" textlink="">
      <xdr:nvSpPr>
        <xdr:cNvPr id="3" name="Metin kutusu 2"/>
        <xdr:cNvSpPr txBox="1"/>
      </xdr:nvSpPr>
      <xdr:spPr>
        <a:xfrm>
          <a:off x="5645728" y="2485159"/>
          <a:ext cx="2796886" cy="1627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1,80: Bir</a:t>
          </a:r>
          <a:r>
            <a:rPr lang="tr-TR" sz="1100" baseline="0"/>
            <a:t> sonraki döneme geçebilme şartı</a:t>
          </a:r>
        </a:p>
        <a:p>
          <a:r>
            <a:rPr lang="tr-TR" sz="1100" baseline="0"/>
            <a:t>2,00: Mezuniyet şartı</a:t>
          </a:r>
        </a:p>
        <a:p>
          <a:r>
            <a:rPr lang="tr-TR" sz="1100" baseline="0"/>
            <a:t>2,20: Erasmus başvuru şartı</a:t>
          </a:r>
        </a:p>
        <a:p>
          <a:r>
            <a:rPr lang="tr-TR" sz="1100" baseline="0"/>
            <a:t>3,00: Üst dönemden ders alabilme şartı</a:t>
          </a:r>
        </a:p>
        <a:p>
          <a:r>
            <a:rPr lang="tr-TR" sz="1100" baseline="0"/>
            <a:t>3,25: Çift anadal başvuru şartı</a:t>
          </a:r>
        </a:p>
        <a:p>
          <a:r>
            <a:rPr lang="tr-TR" sz="1100" baseline="0"/>
            <a:t>2,75: Yandal başvuru şartı</a:t>
          </a:r>
        </a:p>
        <a:p>
          <a:r>
            <a:rPr lang="tr-TR" sz="1100" baseline="0"/>
            <a:t>3,00: Onur öğrencisi mezuniyet notu</a:t>
          </a:r>
        </a:p>
        <a:p>
          <a:r>
            <a:rPr lang="tr-TR" sz="1100" baseline="0"/>
            <a:t>3,50: Yüksek onur öğrencisi meznuniyet notu</a:t>
          </a:r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7" zoomScale="110" zoomScaleNormal="110" workbookViewId="0">
      <selection activeCell="S18" sqref="S18"/>
    </sheetView>
  </sheetViews>
  <sheetFormatPr defaultRowHeight="15" x14ac:dyDescent="0.25"/>
  <cols>
    <col min="2" max="2" width="4" bestFit="1" customWidth="1"/>
    <col min="3" max="3" width="5" customWidth="1"/>
    <col min="4" max="4" width="4.42578125" customWidth="1"/>
    <col min="5" max="5" width="10.28515625" customWidth="1"/>
    <col min="6" max="6" width="23.5703125" customWidth="1"/>
    <col min="7" max="9" width="3.28515625" bestFit="1" customWidth="1"/>
    <col min="10" max="10" width="8.5703125" customWidth="1"/>
    <col min="11" max="11" width="6.42578125" customWidth="1"/>
    <col min="12" max="13" width="3.5703125" customWidth="1"/>
    <col min="14" max="14" width="10.85546875" customWidth="1"/>
    <col min="15" max="15" width="25.5703125" customWidth="1"/>
    <col min="16" max="18" width="3.28515625" bestFit="1" customWidth="1"/>
    <col min="19" max="19" width="9.140625" customWidth="1"/>
  </cols>
  <sheetData>
    <row r="1" spans="1:20" ht="15.75" customHeight="1" x14ac:dyDescent="0.25">
      <c r="D1" s="1" t="s">
        <v>0</v>
      </c>
      <c r="E1" s="1"/>
      <c r="F1" s="1"/>
      <c r="G1" s="1"/>
      <c r="H1" s="1"/>
      <c r="I1" s="1"/>
      <c r="J1" s="1"/>
      <c r="M1" s="1" t="s">
        <v>1</v>
      </c>
      <c r="N1" s="1"/>
      <c r="O1" s="1"/>
      <c r="P1" s="1"/>
      <c r="Q1" s="1"/>
      <c r="R1" s="1"/>
      <c r="S1" s="1"/>
    </row>
    <row r="2" spans="1:20" ht="31.5" x14ac:dyDescent="0.25">
      <c r="A2" s="2" t="s">
        <v>2</v>
      </c>
      <c r="B2" s="3">
        <v>4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M2" s="4" t="s">
        <v>3</v>
      </c>
      <c r="N2" s="4" t="s">
        <v>4</v>
      </c>
      <c r="O2" s="4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</row>
    <row r="3" spans="1:20" ht="15.75" x14ac:dyDescent="0.25">
      <c r="A3" s="2" t="s">
        <v>11</v>
      </c>
      <c r="B3" s="3">
        <v>3.5</v>
      </c>
      <c r="D3" s="4">
        <v>1</v>
      </c>
      <c r="E3" s="4" t="s">
        <v>12</v>
      </c>
      <c r="F3" s="4" t="s">
        <v>13</v>
      </c>
      <c r="G3" s="5">
        <v>2</v>
      </c>
      <c r="H3" s="5">
        <v>0</v>
      </c>
      <c r="I3" s="6">
        <v>3</v>
      </c>
      <c r="J3" s="5" t="s">
        <v>2</v>
      </c>
      <c r="K3" s="10">
        <f>IF(J3="AA",I3*4,IF(J3="BA",I3*3.5,IF(J3="BB",I3*3,IF(J3="CB",I3*2.5,IF(J3="CC",I3*2,IF(J3="DC",I3*1.5,IF(J3="DD",I3*1,IF(J3="FD",I3*0.5,I3*0))))))))</f>
        <v>12</v>
      </c>
      <c r="M3" s="4">
        <v>1</v>
      </c>
      <c r="N3" s="4" t="s">
        <v>14</v>
      </c>
      <c r="O3" s="4" t="s">
        <v>15</v>
      </c>
      <c r="P3" s="5">
        <v>2</v>
      </c>
      <c r="Q3" s="5">
        <v>2</v>
      </c>
      <c r="R3" s="6">
        <v>4</v>
      </c>
      <c r="S3" s="5" t="s">
        <v>2</v>
      </c>
      <c r="T3" s="10">
        <f>IF(S3="AA",R3*4,IF(S3="BA",R3*3.5,IF(S3="BB",R3*3,IF(S3="CB",R3*2.5,IF(S3="CC",R3*2,IF(S3="DC",R3*1.5,IF(S3="DD",R3*1,IF(S3="FD",R3*0.5,R3*0))))))))</f>
        <v>16</v>
      </c>
    </row>
    <row r="4" spans="1:20" ht="15.75" x14ac:dyDescent="0.25">
      <c r="A4" s="2" t="s">
        <v>16</v>
      </c>
      <c r="B4" s="3">
        <v>3</v>
      </c>
      <c r="D4" s="4">
        <v>2</v>
      </c>
      <c r="E4" s="4" t="s">
        <v>17</v>
      </c>
      <c r="F4" s="4" t="s">
        <v>18</v>
      </c>
      <c r="G4" s="5">
        <v>2</v>
      </c>
      <c r="H4" s="5">
        <v>2</v>
      </c>
      <c r="I4" s="6">
        <v>3</v>
      </c>
      <c r="J4" s="5" t="s">
        <v>19</v>
      </c>
      <c r="K4" s="10">
        <f t="shared" ref="K4:K10" si="0">IF(J4="AA",I4*4,IF(J4="BA",I4*3.5,IF(J4="BB",I4*3,IF(J4="CB",I4*2.5,IF(J4="CC",I4*2,IF(J4="DC",I4*1.5,IF(J4="DD",I4*1,IF(J4="FD",I4*0.5,I4*0))))))))</f>
        <v>6</v>
      </c>
      <c r="M4" s="4">
        <v>2</v>
      </c>
      <c r="N4" s="4" t="s">
        <v>20</v>
      </c>
      <c r="O4" s="4" t="s">
        <v>21</v>
      </c>
      <c r="P4" s="5">
        <v>2</v>
      </c>
      <c r="Q4" s="5">
        <v>2</v>
      </c>
      <c r="R4" s="6">
        <v>4</v>
      </c>
      <c r="S4" s="5" t="s">
        <v>22</v>
      </c>
      <c r="T4" s="10">
        <f t="shared" ref="T4:T10" si="1">IF(S4="AA",R4*4,IF(S4="BA",R4*3.5,IF(S4="BB",R4*3,IF(S4="CB",R4*2.5,IF(S4="CC",R4*2,IF(S4="DC",R4*1.5,IF(S4="DD",R4*1,IF(S4="FD",R4*0.5,R4*0))))))))</f>
        <v>6</v>
      </c>
    </row>
    <row r="5" spans="1:20" ht="15.75" x14ac:dyDescent="0.25">
      <c r="A5" s="2" t="s">
        <v>23</v>
      </c>
      <c r="B5" s="3">
        <v>2.5</v>
      </c>
      <c r="D5" s="4">
        <v>3</v>
      </c>
      <c r="E5" s="4" t="s">
        <v>24</v>
      </c>
      <c r="F5" s="4" t="s">
        <v>25</v>
      </c>
      <c r="G5" s="5">
        <v>2</v>
      </c>
      <c r="H5" s="5">
        <v>2</v>
      </c>
      <c r="I5" s="6">
        <v>2</v>
      </c>
      <c r="J5" s="5" t="s">
        <v>26</v>
      </c>
      <c r="K5" s="10">
        <f t="shared" si="0"/>
        <v>2</v>
      </c>
      <c r="M5" s="4">
        <v>3</v>
      </c>
      <c r="N5" s="4" t="s">
        <v>27</v>
      </c>
      <c r="O5" s="4" t="s">
        <v>28</v>
      </c>
      <c r="P5" s="5">
        <v>2</v>
      </c>
      <c r="Q5" s="5">
        <v>2</v>
      </c>
      <c r="R5" s="6">
        <v>3</v>
      </c>
      <c r="S5" s="5" t="s">
        <v>19</v>
      </c>
      <c r="T5" s="10">
        <f t="shared" si="1"/>
        <v>6</v>
      </c>
    </row>
    <row r="6" spans="1:20" ht="15.75" x14ac:dyDescent="0.25">
      <c r="A6" s="2" t="s">
        <v>19</v>
      </c>
      <c r="B6" s="3">
        <v>2</v>
      </c>
      <c r="D6" s="4">
        <v>4</v>
      </c>
      <c r="E6" s="4" t="s">
        <v>29</v>
      </c>
      <c r="F6" s="4" t="s">
        <v>30</v>
      </c>
      <c r="G6" s="5">
        <v>3</v>
      </c>
      <c r="H6" s="5">
        <v>2</v>
      </c>
      <c r="I6" s="6">
        <v>4</v>
      </c>
      <c r="J6" s="5" t="s">
        <v>23</v>
      </c>
      <c r="K6" s="10">
        <f t="shared" si="0"/>
        <v>10</v>
      </c>
      <c r="M6" s="4">
        <v>4</v>
      </c>
      <c r="N6" s="4" t="s">
        <v>31</v>
      </c>
      <c r="O6" s="4" t="s">
        <v>32</v>
      </c>
      <c r="P6" s="5">
        <v>3</v>
      </c>
      <c r="Q6" s="5">
        <v>2</v>
      </c>
      <c r="R6" s="6">
        <v>4</v>
      </c>
      <c r="S6" s="5" t="s">
        <v>23</v>
      </c>
      <c r="T6" s="10">
        <f t="shared" si="1"/>
        <v>10</v>
      </c>
    </row>
    <row r="7" spans="1:20" ht="15.75" x14ac:dyDescent="0.25">
      <c r="A7" s="2" t="s">
        <v>22</v>
      </c>
      <c r="B7" s="3">
        <v>1.5</v>
      </c>
      <c r="D7" s="4">
        <v>5</v>
      </c>
      <c r="E7" s="4" t="s">
        <v>33</v>
      </c>
      <c r="F7" s="4" t="s">
        <v>34</v>
      </c>
      <c r="G7" s="5">
        <v>3</v>
      </c>
      <c r="H7" s="5">
        <v>0</v>
      </c>
      <c r="I7" s="6">
        <v>3</v>
      </c>
      <c r="J7" s="5" t="s">
        <v>16</v>
      </c>
      <c r="K7" s="10">
        <f t="shared" si="0"/>
        <v>9</v>
      </c>
      <c r="M7" s="4">
        <v>5</v>
      </c>
      <c r="N7" s="4" t="s">
        <v>35</v>
      </c>
      <c r="O7" s="4" t="s">
        <v>36</v>
      </c>
      <c r="P7" s="5">
        <v>2</v>
      </c>
      <c r="Q7" s="5">
        <v>0</v>
      </c>
      <c r="R7" s="6">
        <v>2</v>
      </c>
      <c r="S7" s="5" t="s">
        <v>37</v>
      </c>
      <c r="T7" s="10">
        <f t="shared" si="1"/>
        <v>0</v>
      </c>
    </row>
    <row r="8" spans="1:20" ht="15.75" x14ac:dyDescent="0.25">
      <c r="A8" s="2" t="s">
        <v>26</v>
      </c>
      <c r="B8" s="3">
        <v>1</v>
      </c>
      <c r="D8" s="4">
        <v>6</v>
      </c>
      <c r="E8" s="4" t="s">
        <v>38</v>
      </c>
      <c r="F8" s="4" t="s">
        <v>39</v>
      </c>
      <c r="G8" s="5">
        <v>2</v>
      </c>
      <c r="H8" s="5">
        <v>0</v>
      </c>
      <c r="I8" s="6">
        <v>2</v>
      </c>
      <c r="J8" s="5" t="s">
        <v>23</v>
      </c>
      <c r="K8" s="10">
        <f t="shared" si="0"/>
        <v>5</v>
      </c>
      <c r="M8" s="4">
        <v>6</v>
      </c>
      <c r="N8" s="4" t="s">
        <v>40</v>
      </c>
      <c r="O8" s="4" t="s">
        <v>41</v>
      </c>
      <c r="P8" s="5">
        <v>2</v>
      </c>
      <c r="Q8" s="5">
        <v>0</v>
      </c>
      <c r="R8" s="6">
        <v>2</v>
      </c>
      <c r="S8" s="5" t="s">
        <v>2</v>
      </c>
      <c r="T8" s="10">
        <f t="shared" si="1"/>
        <v>8</v>
      </c>
    </row>
    <row r="9" spans="1:20" ht="15.75" x14ac:dyDescent="0.25">
      <c r="A9" s="2" t="s">
        <v>42</v>
      </c>
      <c r="B9" s="3">
        <v>0.5</v>
      </c>
      <c r="D9" s="4">
        <v>7</v>
      </c>
      <c r="E9" s="4" t="s">
        <v>43</v>
      </c>
      <c r="F9" s="4" t="s">
        <v>44</v>
      </c>
      <c r="G9" s="5">
        <v>2</v>
      </c>
      <c r="H9" s="5">
        <v>0</v>
      </c>
      <c r="I9" s="6">
        <v>2</v>
      </c>
      <c r="J9" s="5" t="s">
        <v>19</v>
      </c>
      <c r="K9" s="10">
        <f t="shared" si="0"/>
        <v>4</v>
      </c>
      <c r="M9" s="4">
        <v>7</v>
      </c>
      <c r="N9" s="4" t="s">
        <v>45</v>
      </c>
      <c r="O9" s="4" t="s">
        <v>46</v>
      </c>
      <c r="P9" s="5">
        <v>2</v>
      </c>
      <c r="Q9" s="5">
        <v>0</v>
      </c>
      <c r="R9" s="6">
        <v>2</v>
      </c>
      <c r="S9" s="5" t="s">
        <v>22</v>
      </c>
      <c r="T9" s="10">
        <f t="shared" si="1"/>
        <v>3</v>
      </c>
    </row>
    <row r="10" spans="1:20" ht="15.75" x14ac:dyDescent="0.25">
      <c r="A10" s="2" t="s">
        <v>37</v>
      </c>
      <c r="B10" s="3">
        <v>0</v>
      </c>
      <c r="D10" s="4">
        <v>8</v>
      </c>
      <c r="E10" s="4" t="s">
        <v>47</v>
      </c>
      <c r="F10" s="4" t="s">
        <v>48</v>
      </c>
      <c r="G10" s="5">
        <v>2</v>
      </c>
      <c r="H10" s="5">
        <v>0</v>
      </c>
      <c r="I10" s="6">
        <v>2</v>
      </c>
      <c r="J10" s="5" t="s">
        <v>22</v>
      </c>
      <c r="K10" s="10">
        <f t="shared" si="0"/>
        <v>3</v>
      </c>
      <c r="M10" s="4">
        <v>8</v>
      </c>
      <c r="N10" s="4" t="s">
        <v>49</v>
      </c>
      <c r="O10" s="4" t="s">
        <v>50</v>
      </c>
      <c r="P10" s="5">
        <v>2</v>
      </c>
      <c r="Q10" s="5">
        <v>0</v>
      </c>
      <c r="R10" s="6">
        <v>2</v>
      </c>
      <c r="S10" s="5" t="s">
        <v>19</v>
      </c>
      <c r="T10" s="10">
        <f t="shared" si="1"/>
        <v>4</v>
      </c>
    </row>
    <row r="11" spans="1:20" s="7" customFormat="1" ht="31.5" x14ac:dyDescent="0.25">
      <c r="A11" s="2" t="s">
        <v>51</v>
      </c>
      <c r="B11" s="3">
        <v>0</v>
      </c>
      <c r="D11" s="8"/>
      <c r="E11" s="8"/>
      <c r="F11" s="8"/>
      <c r="G11" s="8"/>
      <c r="H11" s="9" t="s">
        <v>52</v>
      </c>
      <c r="I11" s="9">
        <f>SUM(I3:I10)</f>
        <v>21</v>
      </c>
      <c r="J11" s="5" t="s">
        <v>53</v>
      </c>
      <c r="K11" s="11">
        <f>SUM(K3:K10)</f>
        <v>51</v>
      </c>
      <c r="M11" s="8"/>
      <c r="N11" s="8"/>
      <c r="O11" s="8"/>
      <c r="P11" s="8"/>
      <c r="Q11" s="9" t="s">
        <v>52</v>
      </c>
      <c r="R11" s="9">
        <f>SUM(R3:R10)</f>
        <v>23</v>
      </c>
      <c r="S11" s="5" t="s">
        <v>53</v>
      </c>
      <c r="T11" s="11">
        <f>SUM(T3:T10)</f>
        <v>53</v>
      </c>
    </row>
    <row r="13" spans="1:20" ht="15.75" x14ac:dyDescent="0.25">
      <c r="J13" s="12" t="s">
        <v>54</v>
      </c>
      <c r="K13" s="13">
        <f>K11/I11</f>
        <v>2.4285714285714284</v>
      </c>
      <c r="S13" s="12" t="s">
        <v>54</v>
      </c>
      <c r="T13" s="13">
        <f>T11/R11</f>
        <v>2.3043478260869565</v>
      </c>
    </row>
    <row r="14" spans="1:20" ht="15.75" x14ac:dyDescent="0.25">
      <c r="J14" s="12" t="s">
        <v>55</v>
      </c>
      <c r="K14" s="13">
        <f>K11/I11</f>
        <v>2.4285714285714284</v>
      </c>
      <c r="S14" s="12" t="s">
        <v>55</v>
      </c>
      <c r="T14" s="13">
        <f>(T11+K11)/(R11+I11)</f>
        <v>2.3636363636363638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D1:J1"/>
    <mergeCell ref="M1: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</dc:creator>
  <cp:lastModifiedBy>Demir</cp:lastModifiedBy>
  <dcterms:created xsi:type="dcterms:W3CDTF">2020-10-09T14:32:59Z</dcterms:created>
  <dcterms:modified xsi:type="dcterms:W3CDTF">2020-10-09T16:04:22Z</dcterms:modified>
</cp:coreProperties>
</file>